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05" windowHeight="11730" activeTab="0"/>
  </bookViews>
  <sheets>
    <sheet name="Conjunto" sheetId="1" r:id="rId1"/>
  </sheets>
  <externalReferences>
    <externalReference r:id="rId4"/>
  </externalReferences>
  <definedNames>
    <definedName name="_xlnm.Print_Area" localSheetId="0">'Conjunto'!$B$1:$C$220</definedName>
  </definedNames>
  <calcPr fullCalcOnLoad="1"/>
</workbook>
</file>

<file path=xl/sharedStrings.xml><?xml version="1.0" encoding="utf-8"?>
<sst xmlns="http://schemas.openxmlformats.org/spreadsheetml/2006/main" count="178" uniqueCount="155">
  <si>
    <t>Berria</t>
  </si>
  <si>
    <t>Gara</t>
  </si>
  <si>
    <t>Onda Cero</t>
  </si>
  <si>
    <t>Xorroxin Irratia</t>
  </si>
  <si>
    <t>Xaloa</t>
  </si>
  <si>
    <t>Total</t>
  </si>
  <si>
    <t>Salud</t>
  </si>
  <si>
    <t>Educación</t>
  </si>
  <si>
    <t>Cadena Ser</t>
  </si>
  <si>
    <t>Marquesinas-Mupis</t>
  </si>
  <si>
    <t>Euskalerria Irratia</t>
  </si>
  <si>
    <t xml:space="preserve">Cope </t>
  </si>
  <si>
    <t>Diario de Navarra</t>
  </si>
  <si>
    <t>Diario de Noticias</t>
  </si>
  <si>
    <t>Otros soportes</t>
  </si>
  <si>
    <t>Revistas locales</t>
  </si>
  <si>
    <t>diariodenavarra.es</t>
  </si>
  <si>
    <t>noticiasdenavarra.com</t>
  </si>
  <si>
    <t>Guaixe</t>
  </si>
  <si>
    <t>Entorno Valdizarbe</t>
  </si>
  <si>
    <t>Mendixut</t>
  </si>
  <si>
    <t>Plaza Nueva</t>
  </si>
  <si>
    <t>Principales campañas de publicidad</t>
  </si>
  <si>
    <t>40 Principales</t>
  </si>
  <si>
    <t>Cadena 100</t>
  </si>
  <si>
    <t>Europa FM</t>
  </si>
  <si>
    <t>La voz de la Ribera</t>
  </si>
  <si>
    <t>Berriozar</t>
  </si>
  <si>
    <t>La voz de la Merindad-Tafalla</t>
  </si>
  <si>
    <t>El Mono</t>
  </si>
  <si>
    <t>30 TV</t>
  </si>
  <si>
    <t>TeleRibera</t>
  </si>
  <si>
    <t>Hamaika</t>
  </si>
  <si>
    <t>Redes sociales</t>
  </si>
  <si>
    <t>Transporte urbano y comarcal</t>
  </si>
  <si>
    <t>Salas de cine</t>
  </si>
  <si>
    <t>Radios  Navarras</t>
  </si>
  <si>
    <t>Revistas Locales</t>
  </si>
  <si>
    <t>Televisiones Navarras</t>
  </si>
  <si>
    <t>Rotulación de autobuses</t>
  </si>
  <si>
    <t>Revistas sectoriales</t>
  </si>
  <si>
    <t>Medios digitales</t>
  </si>
  <si>
    <t>Diarios con edición para Navarra</t>
  </si>
  <si>
    <t>Radios navarras</t>
  </si>
  <si>
    <t>Televisiones navarras</t>
  </si>
  <si>
    <t>Rock FM</t>
  </si>
  <si>
    <t>Navarra TV</t>
  </si>
  <si>
    <t>Zona Media</t>
  </si>
  <si>
    <t>Al Revés Zizur</t>
  </si>
  <si>
    <t>Páginas web</t>
  </si>
  <si>
    <t>Folletos</t>
  </si>
  <si>
    <t>Carteles</t>
  </si>
  <si>
    <t>Tippi Ttapa</t>
  </si>
  <si>
    <t>Calle Mayor Estella</t>
  </si>
  <si>
    <t>Entreto2 Estella</t>
  </si>
  <si>
    <t>Mailope</t>
  </si>
  <si>
    <t>Promoción del euskera en la matriculación escolar</t>
  </si>
  <si>
    <t>Folletos y carteles</t>
  </si>
  <si>
    <t>Ezkaba</t>
  </si>
  <si>
    <t>Pulunpe</t>
  </si>
  <si>
    <t>Revistas Sectoriales</t>
  </si>
  <si>
    <t>Navarra Capital</t>
  </si>
  <si>
    <t>Cultura y Deporte</t>
  </si>
  <si>
    <t>Prevención accidentes laborales</t>
  </si>
  <si>
    <t>Prestigio del profesorado</t>
  </si>
  <si>
    <t>Promoción de la Escuela Pública</t>
  </si>
  <si>
    <t>25 Noviembre. Día contra la violencia hacia las mujeres</t>
  </si>
  <si>
    <t>Visibilización práctica deportiva femenina</t>
  </si>
  <si>
    <t>Fomento del trabajo autónomo</t>
  </si>
  <si>
    <t>Prevención infecciones transmisión sexual</t>
  </si>
  <si>
    <t>Promoción del voluntariado</t>
  </si>
  <si>
    <t>PRIMER SEMESTRE</t>
  </si>
  <si>
    <t>SEGUNDO SEMESTRE</t>
  </si>
  <si>
    <t>Campañas menores de publicidad y anuncios sueltos</t>
  </si>
  <si>
    <t xml:space="preserve">Difusión código europeo contra el cáncer </t>
  </si>
  <si>
    <t>Sensibilización acoso escolar</t>
  </si>
  <si>
    <t>Seminario Educación sobre racismo, xenofobia e intolerancia</t>
  </si>
  <si>
    <t>Semana de los Derechos Humanos</t>
  </si>
  <si>
    <t>Ze Berri?</t>
  </si>
  <si>
    <t>Al Revés Huarte</t>
  </si>
  <si>
    <t>Tudeocio</t>
  </si>
  <si>
    <t>Negocios de Navarra</t>
  </si>
  <si>
    <t>Argia</t>
  </si>
  <si>
    <t>Baluarte</t>
  </si>
  <si>
    <t>Revista Asociación Navarra Hostelería</t>
  </si>
  <si>
    <t>Zona hospitalaria</t>
  </si>
  <si>
    <t>Asociación de bertsolaris</t>
  </si>
  <si>
    <t>Hik Hasi</t>
  </si>
  <si>
    <t>La Faktoria</t>
  </si>
  <si>
    <t>Faktoría del Ocio</t>
  </si>
  <si>
    <t>Videomarcador Sadar</t>
  </si>
  <si>
    <t xml:space="preserve">Promoción Plan Industria Navarra 4.0 </t>
  </si>
  <si>
    <t>Promoción publicaciones Gobierno de Navarra</t>
  </si>
  <si>
    <t>TODO EL AÑO</t>
  </si>
  <si>
    <t>Prevención incendios chimeneas</t>
  </si>
  <si>
    <t>Revista Cabalgata y Olentzero</t>
  </si>
  <si>
    <t>Revista Asociación 11-M Víctimas Terrorismo</t>
  </si>
  <si>
    <t>Revista Víctimas de Terrorismo</t>
  </si>
  <si>
    <t>Revista Anboto (Feria Durango)</t>
  </si>
  <si>
    <t>Revista Concejo (Federación Navarra de Municipios y Concejos)</t>
  </si>
  <si>
    <t>Soportes publicitarios</t>
  </si>
  <si>
    <t xml:space="preserve">Memoria de Ejecución Publicidad Institucional 
del Gobierno de Navarra 2019 </t>
  </si>
  <si>
    <t>Gasto publicitario según soporte</t>
  </si>
  <si>
    <t>Revista ANAPEH (Asoc. Navarra de Pequeña Empresa Hostelería)</t>
  </si>
  <si>
    <t>Total campañas y anuncios sueltos</t>
  </si>
  <si>
    <t>Difusión programa Kultur</t>
  </si>
  <si>
    <t>Iniciativa concienciación 'África Imprescindible'</t>
  </si>
  <si>
    <t>Difusión actividades Día del Euskera</t>
  </si>
  <si>
    <t>8 Marzo. Día internacional de las mujeres</t>
  </si>
  <si>
    <t xml:space="preserve">Difusión de la app para móviles My112 </t>
  </si>
  <si>
    <t xml:space="preserve">Presidencia, Igualdad, Función Pública e Interior </t>
  </si>
  <si>
    <t>Dirección General de Comunicación</t>
  </si>
  <si>
    <t>Desarrollo Económico</t>
  </si>
  <si>
    <t>Inversión publicitaria por departamentos *</t>
  </si>
  <si>
    <t xml:space="preserve">Relaciones Ciudadanas </t>
  </si>
  <si>
    <t>Prevención violencia machista</t>
  </si>
  <si>
    <t>Prevención consumo alcohol</t>
  </si>
  <si>
    <t>Día europeo de las lenguas</t>
  </si>
  <si>
    <t>Difusión actividades Escuela de Salud</t>
  </si>
  <si>
    <t>Promoción del euskera</t>
  </si>
  <si>
    <t xml:space="preserve">Difusión nuevas exposiciones Museo de Navarra </t>
  </si>
  <si>
    <t xml:space="preserve">Difusión Polo Innovación de Navarra </t>
  </si>
  <si>
    <t>Difusión actividades Memoria y Convivencia</t>
  </si>
  <si>
    <t>Facebook</t>
  </si>
  <si>
    <t>Entreto2-Valdizarbe</t>
  </si>
  <si>
    <t>* Dada la modificación de estructura departamental realizada con motivo del cambio de Gobierno registrado en agosto de 2019 (Decreto Foral 22/2019, de 6 de agosto), se presenta desglosado el importe gastado en publicidad por la Dirección General de Comunicación, que durante el primer semestre del año dependió del Departamento de Relaciones Ciudadanas e Institucionales (posteriormente Departamento de Relaciones Ciudadanas) y a partir de agosto pasó a depender del Departamento de Presidencia, Igualdad, Función Pública e Interior.</t>
  </si>
  <si>
    <t>Actos del Día de Navarra</t>
  </si>
  <si>
    <t>Declaración de la Renta 2018</t>
  </si>
  <si>
    <t>Promoción cursos Servicio Navarro de Empleo - Nafar Lansare</t>
  </si>
  <si>
    <t>Difusión actividades Semana Música Antigua Estella</t>
  </si>
  <si>
    <t>Derechos Sociales</t>
  </si>
  <si>
    <t>Instagram</t>
  </si>
  <si>
    <t>Prevención consumo de cannabis</t>
  </si>
  <si>
    <t>Acciones publicitarias de calle</t>
  </si>
  <si>
    <t>Exposiciones</t>
  </si>
  <si>
    <t>Rotulación exterior</t>
  </si>
  <si>
    <t>Merchandising</t>
  </si>
  <si>
    <t>El Periódico del Estudiante</t>
  </si>
  <si>
    <t>Prevención accidentes de tráfico por consumo de drogas y alcohol</t>
  </si>
  <si>
    <t>Transición energética, fomento inversión</t>
  </si>
  <si>
    <t>Fomento de la donación de órganos y sangre</t>
  </si>
  <si>
    <t>Difusión actividades  - 948 Merkatua</t>
  </si>
  <si>
    <t xml:space="preserve">Fomento del consumo de productos agroalimentarios </t>
  </si>
  <si>
    <t>Fomento de los valores en el deporte</t>
  </si>
  <si>
    <t>Promoción de la alfabetización adultos euskera</t>
  </si>
  <si>
    <t>Emanzipa, fomento del alquiler joven de vivienda</t>
  </si>
  <si>
    <t>Promoción Jornadas europeas de patrimonio</t>
  </si>
  <si>
    <t>Difusión actividades Festival de Teatro de Olite</t>
  </si>
  <si>
    <t>Difusión servicio atención víctimas del terrorismo</t>
  </si>
  <si>
    <t>Día de la diversidad sexual y de género, 28 junio</t>
  </si>
  <si>
    <t>Día internacional contra la LGTBIfobia, 17 mayo</t>
  </si>
  <si>
    <t>Promoción del acogimiento familiar</t>
  </si>
  <si>
    <t xml:space="preserve">Difusión teléfono atención ciudadana Gobierno de Navarra </t>
  </si>
  <si>
    <t>Promoción Formación Profesional</t>
  </si>
  <si>
    <t>Información actividades Ciclo de Órgano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</si>
</sst>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_€"/>
    <numFmt numFmtId="167" formatCode="#,##0.00\ &quot;€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#,##0.000"/>
    <numFmt numFmtId="174" formatCode="#,##0.00&quot; € &quot;;\-#,##0.00&quot; € &quot;;&quot; -&quot;#&quot; € &quot;;@\ "/>
    <numFmt numFmtId="175" formatCode="#,##0.00&quot; €&quot;"/>
    <numFmt numFmtId="176" formatCode="#,##0&quot; € &quot;;\-#,##0&quot; € &quot;;&quot; -&quot;#&quot; € &quot;;@\ "/>
    <numFmt numFmtId="177" formatCode="#,##0.0000"/>
    <numFmt numFmtId="178" formatCode="[$-C0A]dddd\,\ dd&quot; de &quot;mmmm&quot; de &quot;yyyy"/>
    <numFmt numFmtId="179" formatCode="#,##0.00_ ;\-#,##0.00\ "/>
    <numFmt numFmtId="180" formatCode="#,##0.00_ ;[Red]\-#,##0.00\ "/>
    <numFmt numFmtId="181" formatCode="#,##0.00;[Red]#,##0.00"/>
    <numFmt numFmtId="182" formatCode="#,##0.000_ ;\-#,##0.000\ "/>
    <numFmt numFmtId="183" formatCode="#,##0.000\ &quot;€&quot;;\-#,##0.000\ &quot;€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0"/>
      <color indexed="30"/>
      <name val="Webdings"/>
      <family val="1"/>
    </font>
    <font>
      <sz val="10"/>
      <color indexed="10"/>
      <name val="Webdings"/>
      <family val="1"/>
    </font>
    <font>
      <sz val="10"/>
      <color indexed="17"/>
      <name val="Webdings"/>
      <family val="1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Webdings"/>
      <family val="1"/>
    </font>
    <font>
      <sz val="10"/>
      <color rgb="FFFF0000"/>
      <name val="Webdings"/>
      <family val="1"/>
    </font>
    <font>
      <sz val="10"/>
      <color rgb="FF00B050"/>
      <name val="Webdings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0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4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0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0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0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0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35" borderId="1" applyNumberFormat="0" applyAlignment="0" applyProtection="0"/>
    <xf numFmtId="0" fontId="16" fillId="36" borderId="2" applyNumberFormat="0" applyAlignment="0" applyProtection="0"/>
    <xf numFmtId="0" fontId="16" fillId="36" borderId="2" applyNumberFormat="0" applyAlignment="0" applyProtection="0"/>
    <xf numFmtId="0" fontId="43" fillId="37" borderId="3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7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6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6" fillId="4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6" fillId="46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6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47" fillId="49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174" fontId="7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5" borderId="10" applyNumberFormat="0" applyAlignment="0" applyProtection="0"/>
    <xf numFmtId="0" fontId="15" fillId="36" borderId="11" applyNumberFormat="0" applyAlignment="0" applyProtection="0"/>
    <xf numFmtId="0" fontId="15" fillId="36" borderId="11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27" fillId="0" borderId="7" applyNumberFormat="0" applyFill="0" applyAlignment="0" applyProtection="0"/>
    <xf numFmtId="0" fontId="55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4" fontId="5" fillId="0" borderId="0" xfId="142" applyFont="1" applyFill="1" applyBorder="1" applyAlignment="1" applyProtection="1">
      <alignment/>
      <protection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4" fontId="8" fillId="0" borderId="0" xfId="142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8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Alignment="1">
      <alignment/>
    </xf>
    <xf numFmtId="179" fontId="0" fillId="0" borderId="0" xfId="0" applyNumberFormat="1" applyAlignment="1">
      <alignment/>
    </xf>
    <xf numFmtId="0" fontId="8" fillId="0" borderId="0" xfId="0" applyFont="1" applyFill="1" applyAlignment="1">
      <alignment/>
    </xf>
    <xf numFmtId="174" fontId="0" fillId="0" borderId="0" xfId="0" applyNumberFormat="1" applyFont="1" applyAlignment="1">
      <alignment/>
    </xf>
    <xf numFmtId="0" fontId="59" fillId="0" borderId="0" xfId="0" applyFont="1" applyAlignment="1">
      <alignment/>
    </xf>
    <xf numFmtId="0" fontId="8" fillId="0" borderId="19" xfId="0" applyFont="1" applyFill="1" applyBorder="1" applyAlignment="1">
      <alignment/>
    </xf>
    <xf numFmtId="174" fontId="8" fillId="0" borderId="20" xfId="142" applyFont="1" applyFill="1" applyBorder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5" fillId="0" borderId="0" xfId="160" applyFont="1" applyFill="1">
      <alignment/>
      <protection/>
    </xf>
    <xf numFmtId="6" fontId="5" fillId="0" borderId="0" xfId="0" applyNumberFormat="1" applyFont="1" applyAlignment="1">
      <alignment/>
    </xf>
    <xf numFmtId="183" fontId="8" fillId="0" borderId="0" xfId="0" applyNumberFormat="1" applyFont="1" applyFill="1" applyAlignment="1">
      <alignment/>
    </xf>
    <xf numFmtId="0" fontId="8" fillId="55" borderId="0" xfId="0" applyFont="1" applyFill="1" applyAlignment="1">
      <alignment horizontal="center" vertical="center"/>
    </xf>
    <xf numFmtId="0" fontId="4" fillId="56" borderId="0" xfId="0" applyFont="1" applyFill="1" applyAlignment="1">
      <alignment horizontal="center" vertical="center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8" borderId="0" xfId="0" applyFont="1" applyFill="1" applyAlignment="1">
      <alignment horizontal="center" vertical="center"/>
    </xf>
    <xf numFmtId="0" fontId="24" fillId="0" borderId="0" xfId="0" applyFont="1" applyAlignment="1">
      <alignment vertical="top" wrapText="1"/>
    </xf>
  </cellXfs>
  <cellStyles count="196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2" xfId="21"/>
    <cellStyle name="20% - Énfasis2 2" xfId="22"/>
    <cellStyle name="20% - Énfasis2 2 2" xfId="23"/>
    <cellStyle name="20% - Énfasis2 3" xfId="24"/>
    <cellStyle name="20% - Énfasis2 3 2" xfId="25"/>
    <cellStyle name="20% - Énfasis2 4" xfId="26"/>
    <cellStyle name="20% - Énfasis3" xfId="27"/>
    <cellStyle name="20% - Énfasis3 2" xfId="28"/>
    <cellStyle name="20% - Énfasis3 2 2" xfId="29"/>
    <cellStyle name="20% - Énfasis3 3" xfId="30"/>
    <cellStyle name="20% - Énfasis3 3 2" xfId="31"/>
    <cellStyle name="20% - Énfasis3 4" xfId="32"/>
    <cellStyle name="20% - Énfasis4" xfId="33"/>
    <cellStyle name="20% - Énfasis4 2" xfId="34"/>
    <cellStyle name="20% - Énfasis4 2 2" xfId="35"/>
    <cellStyle name="20% - Énfasis4 3" xfId="36"/>
    <cellStyle name="20% - Énfasis4 3 2" xfId="37"/>
    <cellStyle name="20% - Énfasis4 4" xfId="38"/>
    <cellStyle name="20% - Énfasis5" xfId="39"/>
    <cellStyle name="20% - Énfasis5 2" xfId="40"/>
    <cellStyle name="20% - Énfasis5 2 2" xfId="41"/>
    <cellStyle name="20% - Énfasis5 3" xfId="42"/>
    <cellStyle name="20% - Énfasis5 3 2" xfId="43"/>
    <cellStyle name="20% - Énfasis5 4" xfId="44"/>
    <cellStyle name="20% - Énfasis6" xfId="45"/>
    <cellStyle name="20% - Énfasis6 2" xfId="46"/>
    <cellStyle name="20% - Énfasis6 2 2" xfId="47"/>
    <cellStyle name="20% - Énfasis6 3" xfId="48"/>
    <cellStyle name="20% - Énfasis6 3 2" xfId="49"/>
    <cellStyle name="20% - Énfasis6 4" xfId="50"/>
    <cellStyle name="40% - Énfasis1" xfId="51"/>
    <cellStyle name="40% - Énfasis1 2" xfId="52"/>
    <cellStyle name="40% - Énfasis1 2 2" xfId="53"/>
    <cellStyle name="40% - Énfasis1 3" xfId="54"/>
    <cellStyle name="40% - Énfasis1 3 2" xfId="55"/>
    <cellStyle name="40% - Énfasis1 4" xfId="56"/>
    <cellStyle name="40% - Énfasis2" xfId="57"/>
    <cellStyle name="40% - Énfasis2 2" xfId="58"/>
    <cellStyle name="40% - Énfasis2 2 2" xfId="59"/>
    <cellStyle name="40% - Énfasis2 3" xfId="60"/>
    <cellStyle name="40% - Énfasis2 3 2" xfId="61"/>
    <cellStyle name="40% - Énfasis2 4" xfId="62"/>
    <cellStyle name="40% - Énfasis3" xfId="63"/>
    <cellStyle name="40% - Énfasis3 2" xfId="64"/>
    <cellStyle name="40% - Énfasis3 2 2" xfId="65"/>
    <cellStyle name="40% - Énfasis3 3" xfId="66"/>
    <cellStyle name="40% - Énfasis3 3 2" xfId="67"/>
    <cellStyle name="40% - Énfasis3 4" xfId="68"/>
    <cellStyle name="40% - Énfasis4" xfId="69"/>
    <cellStyle name="40% - Énfasis4 2" xfId="70"/>
    <cellStyle name="40% - Énfasis4 2 2" xfId="71"/>
    <cellStyle name="40% - Énfasis4 3" xfId="72"/>
    <cellStyle name="40% - Énfasis4 3 2" xfId="73"/>
    <cellStyle name="40% - Énfasis4 4" xfId="74"/>
    <cellStyle name="40% - Énfasis5" xfId="75"/>
    <cellStyle name="40% - Énfasis5 2" xfId="76"/>
    <cellStyle name="40% - Énfasis5 2 2" xfId="77"/>
    <cellStyle name="40% - Énfasis5 3" xfId="78"/>
    <cellStyle name="40% - Énfasis5 3 2" xfId="79"/>
    <cellStyle name="40% - Énfasis5 4" xfId="80"/>
    <cellStyle name="40% - Énfasis6" xfId="81"/>
    <cellStyle name="40% - Énfasis6 2" xfId="82"/>
    <cellStyle name="40% - Énfasis6 2 2" xfId="83"/>
    <cellStyle name="40% - Énfasis6 3" xfId="84"/>
    <cellStyle name="40% - Énfasis6 3 2" xfId="85"/>
    <cellStyle name="40% - Énfasis6 4" xfId="86"/>
    <cellStyle name="60% - Énfasis1" xfId="87"/>
    <cellStyle name="60% - Énfasis1 2" xfId="88"/>
    <cellStyle name="60% - Énfasis1 3" xfId="89"/>
    <cellStyle name="60% - Énfasis2" xfId="90"/>
    <cellStyle name="60% - Énfasis2 2" xfId="91"/>
    <cellStyle name="60% - Énfasis2 3" xfId="92"/>
    <cellStyle name="60% - Énfasis3" xfId="93"/>
    <cellStyle name="60% - Énfasis3 2" xfId="94"/>
    <cellStyle name="60% - Énfasis3 3" xfId="95"/>
    <cellStyle name="60% - Énfasis4" xfId="96"/>
    <cellStyle name="60% - Énfasis4 2" xfId="97"/>
    <cellStyle name="60% - Énfasis4 3" xfId="98"/>
    <cellStyle name="60% - Énfasis5" xfId="99"/>
    <cellStyle name="60% - Énfasis5 2" xfId="100"/>
    <cellStyle name="60% - Énfasis5 3" xfId="101"/>
    <cellStyle name="60% - Énfasis6" xfId="102"/>
    <cellStyle name="60% - Énfasis6 2" xfId="103"/>
    <cellStyle name="60% - Énfasis6 3" xfId="104"/>
    <cellStyle name="Buena" xfId="105"/>
    <cellStyle name="Buena 2" xfId="106"/>
    <cellStyle name="Bueno 2" xfId="107"/>
    <cellStyle name="Cálculo" xfId="108"/>
    <cellStyle name="Cálculo 2" xfId="109"/>
    <cellStyle name="Cálculo 3" xfId="110"/>
    <cellStyle name="Celda de comprobación" xfId="111"/>
    <cellStyle name="Celda de comprobación 2" xfId="112"/>
    <cellStyle name="Celda de comprobación 3" xfId="113"/>
    <cellStyle name="Celda vinculada" xfId="114"/>
    <cellStyle name="Celda vinculada 2" xfId="115"/>
    <cellStyle name="Celda vinculada 3" xfId="116"/>
    <cellStyle name="Encabezado 1 2" xfId="117"/>
    <cellStyle name="Encabezado 4" xfId="118"/>
    <cellStyle name="Encabezado 4 2" xfId="119"/>
    <cellStyle name="Encabezado 4 3" xfId="120"/>
    <cellStyle name="Énfasis1" xfId="121"/>
    <cellStyle name="Énfasis1 2" xfId="122"/>
    <cellStyle name="Énfasis1 3" xfId="123"/>
    <cellStyle name="Énfasis2" xfId="124"/>
    <cellStyle name="Énfasis2 2" xfId="125"/>
    <cellStyle name="Énfasis2 3" xfId="126"/>
    <cellStyle name="Énfasis3" xfId="127"/>
    <cellStyle name="Énfasis3 2" xfId="128"/>
    <cellStyle name="Énfasis3 3" xfId="129"/>
    <cellStyle name="Énfasis4" xfId="130"/>
    <cellStyle name="Énfasis4 2" xfId="131"/>
    <cellStyle name="Énfasis4 3" xfId="132"/>
    <cellStyle name="Énfasis5" xfId="133"/>
    <cellStyle name="Énfasis5 2" xfId="134"/>
    <cellStyle name="Énfasis5 3" xfId="135"/>
    <cellStyle name="Énfasis6" xfId="136"/>
    <cellStyle name="Énfasis6 2" xfId="137"/>
    <cellStyle name="Énfasis6 3" xfId="138"/>
    <cellStyle name="Entrada" xfId="139"/>
    <cellStyle name="Entrada 2" xfId="140"/>
    <cellStyle name="Entrada 3" xfId="141"/>
    <cellStyle name="Euro" xfId="142"/>
    <cellStyle name="Hyperlink" xfId="143"/>
    <cellStyle name="Hipervínculo 2" xfId="144"/>
    <cellStyle name="Hipervínculo 2 2" xfId="145"/>
    <cellStyle name="Followed Hyperlink" xfId="146"/>
    <cellStyle name="Incorrecto" xfId="147"/>
    <cellStyle name="Incorrecto 2" xfId="148"/>
    <cellStyle name="Incorrecto 3" xfId="149"/>
    <cellStyle name="Comma" xfId="150"/>
    <cellStyle name="Comma [0]" xfId="151"/>
    <cellStyle name="Currency" xfId="152"/>
    <cellStyle name="Currency [0]" xfId="153"/>
    <cellStyle name="Neutral" xfId="154"/>
    <cellStyle name="Neutral 2" xfId="155"/>
    <cellStyle name="Neutral 3" xfId="156"/>
    <cellStyle name="Normal 2" xfId="157"/>
    <cellStyle name="Normal 3" xfId="158"/>
    <cellStyle name="Normal 4" xfId="159"/>
    <cellStyle name="Normal 4 2" xfId="160"/>
    <cellStyle name="Normal 4 3" xfId="161"/>
    <cellStyle name="Normal 5" xfId="162"/>
    <cellStyle name="Normal 6" xfId="163"/>
    <cellStyle name="Notas" xfId="164"/>
    <cellStyle name="Notas 2" xfId="165"/>
    <cellStyle name="Notas 3" xfId="166"/>
    <cellStyle name="Notas 3 2" xfId="167"/>
    <cellStyle name="Notas 4" xfId="168"/>
    <cellStyle name="Notas 4 2" xfId="169"/>
    <cellStyle name="Notas 5" xfId="170"/>
    <cellStyle name="Notas 6" xfId="171"/>
    <cellStyle name="Notas 6 2" xfId="172"/>
    <cellStyle name="Notas 6 2 2" xfId="173"/>
    <cellStyle name="Notas 7" xfId="174"/>
    <cellStyle name="Notas 7 2" xfId="175"/>
    <cellStyle name="Notas 8" xfId="176"/>
    <cellStyle name="Percent" xfId="177"/>
    <cellStyle name="Porcentaje 2" xfId="178"/>
    <cellStyle name="Porcentaje 3" xfId="179"/>
    <cellStyle name="Porcentaje 3 2" xfId="180"/>
    <cellStyle name="Porcentaje 4" xfId="181"/>
    <cellStyle name="Porcentaje 4 2" xfId="182"/>
    <cellStyle name="Porcentaje 4 2 2" xfId="183"/>
    <cellStyle name="Porcentaje 5" xfId="184"/>
    <cellStyle name="Porcentaje 5 2" xfId="185"/>
    <cellStyle name="Porcentaje 6" xfId="186"/>
    <cellStyle name="Salida" xfId="187"/>
    <cellStyle name="Salida 2" xfId="188"/>
    <cellStyle name="Salida 3" xfId="189"/>
    <cellStyle name="Texto de advertencia" xfId="190"/>
    <cellStyle name="Texto de advertencia 2" xfId="191"/>
    <cellStyle name="Texto de advertencia 3" xfId="192"/>
    <cellStyle name="Texto explicativo" xfId="193"/>
    <cellStyle name="Texto explicativo 2" xfId="194"/>
    <cellStyle name="Texto explicativo 3" xfId="195"/>
    <cellStyle name="Título" xfId="196"/>
    <cellStyle name="Título 1" xfId="197"/>
    <cellStyle name="Título 1 2" xfId="198"/>
    <cellStyle name="Título 2" xfId="199"/>
    <cellStyle name="Título 2 2" xfId="200"/>
    <cellStyle name="Título 2 3" xfId="201"/>
    <cellStyle name="Título 3" xfId="202"/>
    <cellStyle name="Título 3 2" xfId="203"/>
    <cellStyle name="Título 3 3" xfId="204"/>
    <cellStyle name="Título 4" xfId="205"/>
    <cellStyle name="Título 5" xfId="206"/>
    <cellStyle name="Total" xfId="207"/>
    <cellStyle name="Total 2" xfId="208"/>
    <cellStyle name="Total 3" xfId="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TURISMO POR CANALES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'[1]PUBLICIDAD'!#REF!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'[1]PUBLICIDAD'!#REF!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 NACIONAL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'[1]PUBLICIDAD'!#REF!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'[1]PUBLICIDAD'!#REF!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INVERSIÓN RADIO LOCAL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'[1]PUBLICIDAD'!#REF!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'[1]PUBLICIDAD'!#REF!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PRENSA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'[1]PUBLICIDAD'!#REF!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'[1]PUBLICIDAD'!#REF!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graphicFrame>
      <xdr:nvGraphicFramePr>
        <xdr:cNvPr id="1" name="Gráfico 1"/>
        <xdr:cNvGraphicFramePr/>
      </xdr:nvGraphicFramePr>
      <xdr:xfrm>
        <a:off x="6181725" y="42643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graphicFrame>
      <xdr:nvGraphicFramePr>
        <xdr:cNvPr id="2" name="Gráfico 2"/>
        <xdr:cNvGraphicFramePr/>
      </xdr:nvGraphicFramePr>
      <xdr:xfrm>
        <a:off x="6181725" y="42643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graphicFrame>
      <xdr:nvGraphicFramePr>
        <xdr:cNvPr id="3" name="Gráfico 3"/>
        <xdr:cNvGraphicFramePr/>
      </xdr:nvGraphicFramePr>
      <xdr:xfrm>
        <a:off x="6181725" y="42643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graphicFrame>
      <xdr:nvGraphicFramePr>
        <xdr:cNvPr id="4" name="Gráfico 4"/>
        <xdr:cNvGraphicFramePr/>
      </xdr:nvGraphicFramePr>
      <xdr:xfrm>
        <a:off x="6181725" y="426434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000916\Documents\Publicaciones%20en%20el%20Portal\14.07.2020\Publicidad%20Institucional\Memoria%202016\memoria%20%20Comunicaci&#243;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IDAD"/>
      <sheetName val="TURISMO"/>
      <sheetName val="GENERAL"/>
      <sheetName val="EVOLUCIÓN"/>
      <sheetName val=" CAMPAÑAS"/>
      <sheetName val="REVISTAS"/>
      <sheetName val="Publicidad 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SheetLayoutView="120" workbookViewId="0" topLeftCell="B3">
      <selection activeCell="E108" sqref="E108"/>
    </sheetView>
  </sheetViews>
  <sheetFormatPr defaultColWidth="11.421875" defaultRowHeight="12.75"/>
  <cols>
    <col min="1" max="1" width="2.00390625" style="0" hidden="1" customWidth="1"/>
    <col min="2" max="2" width="73.57421875" style="17" customWidth="1"/>
    <col min="3" max="3" width="19.140625" style="2" customWidth="1"/>
    <col min="4" max="4" width="15.421875" style="0" customWidth="1"/>
    <col min="5" max="5" width="42.7109375" style="0" customWidth="1"/>
  </cols>
  <sheetData>
    <row r="1" spans="2:3" ht="48" customHeight="1">
      <c r="B1" s="37" t="s">
        <v>101</v>
      </c>
      <c r="C1" s="38"/>
    </row>
    <row r="2" ht="25.5" customHeight="1">
      <c r="B2" s="1"/>
    </row>
    <row r="3" spans="2:3" ht="18.75" customHeight="1">
      <c r="B3" s="39" t="s">
        <v>113</v>
      </c>
      <c r="C3" s="39"/>
    </row>
    <row r="4" spans="2:3" ht="1.5" customHeight="1">
      <c r="B4" s="2"/>
      <c r="C4" s="4"/>
    </row>
    <row r="5" spans="2:3" ht="15">
      <c r="B5" s="3"/>
      <c r="C5" s="4"/>
    </row>
    <row r="6" spans="1:3" ht="15" customHeight="1">
      <c r="A6" s="21">
        <v>4</v>
      </c>
      <c r="B6" s="10" t="s">
        <v>111</v>
      </c>
      <c r="C6" s="7">
        <v>628093.49</v>
      </c>
    </row>
    <row r="7" spans="1:5" s="6" customFormat="1" ht="15" customHeight="1">
      <c r="A7" s="22">
        <v>4</v>
      </c>
      <c r="B7" s="2" t="s">
        <v>6</v>
      </c>
      <c r="C7" s="4">
        <v>257327.47</v>
      </c>
      <c r="D7" s="5"/>
      <c r="E7" s="5"/>
    </row>
    <row r="8" spans="1:5" s="6" customFormat="1" ht="15" customHeight="1">
      <c r="A8" s="28">
        <v>4</v>
      </c>
      <c r="B8" s="2" t="s">
        <v>114</v>
      </c>
      <c r="C8" s="4">
        <v>179668</v>
      </c>
      <c r="D8" s="4"/>
      <c r="E8" s="4"/>
    </row>
    <row r="9" spans="1:5" s="6" customFormat="1" ht="15" customHeight="1">
      <c r="A9" s="28">
        <v>4</v>
      </c>
      <c r="B9" s="2" t="s">
        <v>62</v>
      </c>
      <c r="C9" s="4">
        <v>118227.91</v>
      </c>
      <c r="D9" s="4"/>
      <c r="E9" s="4"/>
    </row>
    <row r="10" spans="1:5" s="6" customFormat="1" ht="15" customHeight="1">
      <c r="A10" s="21">
        <v>4</v>
      </c>
      <c r="B10" s="2" t="s">
        <v>110</v>
      </c>
      <c r="C10" s="4">
        <v>73916.22999999998</v>
      </c>
      <c r="D10" s="7"/>
      <c r="E10" s="7"/>
    </row>
    <row r="11" spans="1:3" ht="15" customHeight="1">
      <c r="A11" s="28">
        <v>4</v>
      </c>
      <c r="B11" s="2" t="s">
        <v>7</v>
      </c>
      <c r="C11" s="4">
        <v>28184.21</v>
      </c>
    </row>
    <row r="12" spans="1:3" ht="15" customHeight="1">
      <c r="A12" s="28">
        <v>4</v>
      </c>
      <c r="B12" s="2" t="s">
        <v>130</v>
      </c>
      <c r="C12" s="4">
        <v>14355.3975</v>
      </c>
    </row>
    <row r="13" spans="1:3" ht="15" customHeight="1">
      <c r="A13" s="28">
        <v>4</v>
      </c>
      <c r="B13" s="2" t="s">
        <v>112</v>
      </c>
      <c r="C13" s="4">
        <v>3025</v>
      </c>
    </row>
    <row r="14" spans="2:5" s="6" customFormat="1" ht="15" customHeight="1">
      <c r="B14" s="10" t="s">
        <v>5</v>
      </c>
      <c r="C14" s="7">
        <f>SUM(C6:C13)</f>
        <v>1302797.7074999998</v>
      </c>
      <c r="D14" s="5"/>
      <c r="E14" s="5"/>
    </row>
    <row r="15" spans="2:5" s="6" customFormat="1" ht="15.75">
      <c r="B15" s="10"/>
      <c r="C15" s="7"/>
      <c r="D15" s="5"/>
      <c r="E15" s="5"/>
    </row>
    <row r="16" spans="2:5" s="6" customFormat="1" ht="66" customHeight="1">
      <c r="B16" s="40" t="s">
        <v>125</v>
      </c>
      <c r="C16" s="40"/>
      <c r="D16" s="11"/>
      <c r="E16" s="11"/>
    </row>
    <row r="17" spans="2:5" ht="18">
      <c r="B17" s="36" t="s">
        <v>22</v>
      </c>
      <c r="C17" s="36"/>
      <c r="D17" s="9"/>
      <c r="E17" s="9"/>
    </row>
    <row r="18" spans="2:5" ht="15.75">
      <c r="B18" s="8"/>
      <c r="C18" s="4"/>
      <c r="D18" s="9"/>
      <c r="E18" s="9"/>
    </row>
    <row r="19" spans="1:5" ht="16.5">
      <c r="A19" s="21">
        <v>4</v>
      </c>
      <c r="B19" s="32" t="s">
        <v>63</v>
      </c>
      <c r="C19" s="4">
        <v>85050.61</v>
      </c>
      <c r="D19" s="9"/>
      <c r="E19" s="9"/>
    </row>
    <row r="20" spans="1:5" ht="16.5">
      <c r="A20" s="21">
        <v>4</v>
      </c>
      <c r="B20" s="32" t="s">
        <v>132</v>
      </c>
      <c r="C20" s="4">
        <v>69838.92</v>
      </c>
      <c r="D20" s="9"/>
      <c r="E20" s="9"/>
    </row>
    <row r="21" spans="1:5" ht="16.5">
      <c r="A21" s="21">
        <v>4</v>
      </c>
      <c r="B21" s="32" t="s">
        <v>138</v>
      </c>
      <c r="C21" s="4">
        <v>66869.65</v>
      </c>
      <c r="D21" s="9"/>
      <c r="E21" s="9"/>
    </row>
    <row r="22" spans="1:5" ht="16.5">
      <c r="A22" s="22">
        <v>4</v>
      </c>
      <c r="B22" s="32" t="s">
        <v>115</v>
      </c>
      <c r="C22" s="4">
        <v>56986.34</v>
      </c>
      <c r="D22" s="9"/>
      <c r="E22" s="9"/>
    </row>
    <row r="23" spans="1:5" ht="16.5">
      <c r="A23" s="22">
        <v>4</v>
      </c>
      <c r="B23" s="32" t="s">
        <v>139</v>
      </c>
      <c r="C23" s="4">
        <v>55984.46</v>
      </c>
      <c r="D23" s="9"/>
      <c r="E23" s="9"/>
    </row>
    <row r="24" spans="1:5" ht="16.5">
      <c r="A24" s="22"/>
      <c r="B24" s="32" t="s">
        <v>126</v>
      </c>
      <c r="C24" s="4">
        <v>51320.11</v>
      </c>
      <c r="D24" s="9"/>
      <c r="E24" s="9"/>
    </row>
    <row r="25" spans="1:5" ht="16.5">
      <c r="A25" s="21">
        <v>4</v>
      </c>
      <c r="B25" s="32" t="s">
        <v>64</v>
      </c>
      <c r="C25" s="4">
        <v>50770.96</v>
      </c>
      <c r="D25" s="9"/>
      <c r="E25" s="9"/>
    </row>
    <row r="26" spans="1:5" ht="16.5">
      <c r="A26" s="22">
        <v>4</v>
      </c>
      <c r="B26" s="32" t="s">
        <v>140</v>
      </c>
      <c r="C26" s="4">
        <v>49002.95</v>
      </c>
      <c r="D26" s="9"/>
      <c r="E26" s="9"/>
    </row>
    <row r="27" spans="1:5" ht="16.5">
      <c r="A27" s="21">
        <v>4</v>
      </c>
      <c r="B27" s="32" t="s">
        <v>65</v>
      </c>
      <c r="C27" s="4">
        <v>46731.88</v>
      </c>
      <c r="D27" s="9"/>
      <c r="E27" s="9"/>
    </row>
    <row r="28" spans="1:5" ht="16.5">
      <c r="A28" s="22">
        <v>4</v>
      </c>
      <c r="B28" s="32" t="s">
        <v>141</v>
      </c>
      <c r="C28" s="4">
        <v>46527.17</v>
      </c>
      <c r="D28" s="9"/>
      <c r="E28" s="9"/>
    </row>
    <row r="29" spans="1:5" ht="16.5">
      <c r="A29" s="21">
        <v>4</v>
      </c>
      <c r="B29" s="32" t="s">
        <v>108</v>
      </c>
      <c r="C29" s="4">
        <v>45389.42</v>
      </c>
      <c r="D29" s="9"/>
      <c r="E29" s="9"/>
    </row>
    <row r="30" spans="1:5" ht="16.5">
      <c r="A30" s="21">
        <v>4</v>
      </c>
      <c r="B30" s="32" t="s">
        <v>66</v>
      </c>
      <c r="C30" s="4">
        <v>44037.24</v>
      </c>
      <c r="D30" s="9"/>
      <c r="E30" s="9"/>
    </row>
    <row r="31" spans="1:5" ht="16.5">
      <c r="A31" s="22">
        <v>4</v>
      </c>
      <c r="B31" s="32" t="s">
        <v>67</v>
      </c>
      <c r="C31" s="4">
        <v>40000</v>
      </c>
      <c r="D31" s="9"/>
      <c r="E31" s="9"/>
    </row>
    <row r="32" spans="1:5" ht="16.5">
      <c r="A32" s="21">
        <v>4</v>
      </c>
      <c r="B32" s="32" t="s">
        <v>142</v>
      </c>
      <c r="C32" s="4">
        <v>37847.35</v>
      </c>
      <c r="D32" s="9"/>
      <c r="E32" s="9"/>
    </row>
    <row r="33" spans="1:5" ht="16.5">
      <c r="A33" s="21">
        <v>4</v>
      </c>
      <c r="B33" s="32" t="s">
        <v>68</v>
      </c>
      <c r="C33" s="4">
        <v>37740.6</v>
      </c>
      <c r="D33" s="9"/>
      <c r="E33" s="9"/>
    </row>
    <row r="34" spans="1:5" ht="16.5">
      <c r="A34" s="21">
        <v>4</v>
      </c>
      <c r="B34" s="32" t="s">
        <v>69</v>
      </c>
      <c r="C34" s="4">
        <v>35275.3</v>
      </c>
      <c r="D34" s="9"/>
      <c r="E34" s="9"/>
    </row>
    <row r="35" spans="1:5" ht="16.5">
      <c r="A35" s="21">
        <v>4</v>
      </c>
      <c r="B35" s="32" t="s">
        <v>143</v>
      </c>
      <c r="C35" s="4">
        <v>34740.66</v>
      </c>
      <c r="D35" s="9"/>
      <c r="E35" s="9"/>
    </row>
    <row r="36" spans="1:5" ht="16.5">
      <c r="A36" s="21">
        <v>4</v>
      </c>
      <c r="B36" s="32" t="s">
        <v>70</v>
      </c>
      <c r="C36" s="4">
        <v>34668.23</v>
      </c>
      <c r="D36" s="9"/>
      <c r="E36" s="9"/>
    </row>
    <row r="37" spans="1:5" ht="16.5">
      <c r="A37" s="21">
        <v>4</v>
      </c>
      <c r="B37" s="32" t="s">
        <v>144</v>
      </c>
      <c r="C37" s="4">
        <v>34055.19</v>
      </c>
      <c r="D37" s="9"/>
      <c r="E37" s="9"/>
    </row>
    <row r="38" spans="1:5" ht="16.5">
      <c r="A38" s="22">
        <v>4</v>
      </c>
      <c r="B38" s="32" t="s">
        <v>56</v>
      </c>
      <c r="C38" s="4">
        <v>33480.8</v>
      </c>
      <c r="D38" s="9"/>
      <c r="E38" s="9"/>
    </row>
    <row r="39" spans="1:5" ht="16.5">
      <c r="A39" s="22">
        <v>4</v>
      </c>
      <c r="B39" s="32" t="s">
        <v>127</v>
      </c>
      <c r="C39" s="4">
        <v>33230.5</v>
      </c>
      <c r="D39" s="9"/>
      <c r="E39" s="9"/>
    </row>
    <row r="40" spans="1:5" ht="16.5">
      <c r="A40" s="21">
        <v>4</v>
      </c>
      <c r="B40" s="32" t="s">
        <v>116</v>
      </c>
      <c r="C40" s="4">
        <v>29764.62</v>
      </c>
      <c r="D40" s="9"/>
      <c r="E40" s="9"/>
    </row>
    <row r="41" spans="1:5" ht="16.5">
      <c r="A41" s="21">
        <v>4</v>
      </c>
      <c r="B41" s="32" t="s">
        <v>105</v>
      </c>
      <c r="C41" s="4">
        <v>27666.41</v>
      </c>
      <c r="D41" s="9"/>
      <c r="E41" s="9"/>
    </row>
    <row r="42" spans="1:5" ht="16.5">
      <c r="A42" s="21">
        <v>4</v>
      </c>
      <c r="B42" s="32" t="s">
        <v>117</v>
      </c>
      <c r="C42" s="4">
        <v>27361.02</v>
      </c>
      <c r="D42" s="9"/>
      <c r="E42" s="9"/>
    </row>
    <row r="43" spans="1:5" ht="16.5">
      <c r="A43" s="22">
        <v>4</v>
      </c>
      <c r="B43" s="32" t="s">
        <v>145</v>
      </c>
      <c r="C43" s="4">
        <v>25947.31</v>
      </c>
      <c r="D43" s="9"/>
      <c r="E43" s="9"/>
    </row>
    <row r="44" spans="2:5" ht="15.75">
      <c r="B44" s="8" t="s">
        <v>5</v>
      </c>
      <c r="C44" s="7">
        <f>SUM(C19:C43)</f>
        <v>1100287.7000000002</v>
      </c>
      <c r="D44" s="9"/>
      <c r="E44" s="9"/>
    </row>
    <row r="45" spans="2:5" ht="18">
      <c r="B45" s="36" t="s">
        <v>73</v>
      </c>
      <c r="C45" s="36"/>
      <c r="D45" s="9"/>
      <c r="E45" s="9"/>
    </row>
    <row r="46" spans="2:5" ht="15">
      <c r="B46" s="3"/>
      <c r="C46" s="4"/>
      <c r="D46" s="9"/>
      <c r="E46" s="9"/>
    </row>
    <row r="47" spans="1:5" ht="16.5">
      <c r="A47" s="28">
        <v>4</v>
      </c>
      <c r="B47" s="2" t="s">
        <v>92</v>
      </c>
      <c r="C47" s="4">
        <v>18763.28</v>
      </c>
      <c r="D47" s="9"/>
      <c r="E47" s="9"/>
    </row>
    <row r="48" spans="1:5" ht="16.5">
      <c r="A48" s="21">
        <v>4</v>
      </c>
      <c r="B48" s="2" t="s">
        <v>118</v>
      </c>
      <c r="C48" s="4">
        <v>18590.440000000002</v>
      </c>
      <c r="D48" s="9"/>
      <c r="E48" s="9"/>
    </row>
    <row r="49" spans="1:5" ht="16.5">
      <c r="A49" s="21">
        <v>4</v>
      </c>
      <c r="B49" s="2" t="s">
        <v>106</v>
      </c>
      <c r="C49" s="4">
        <v>18150</v>
      </c>
      <c r="D49" s="9"/>
      <c r="E49" s="9"/>
    </row>
    <row r="50" spans="1:5" ht="16.5">
      <c r="A50" s="21"/>
      <c r="B50" s="2" t="s">
        <v>107</v>
      </c>
      <c r="C50" s="4">
        <v>16747.03</v>
      </c>
      <c r="D50" s="9"/>
      <c r="E50" s="9"/>
    </row>
    <row r="51" spans="1:5" ht="16.5">
      <c r="A51" s="21">
        <v>4</v>
      </c>
      <c r="B51" s="2" t="s">
        <v>128</v>
      </c>
      <c r="C51" s="4">
        <v>15767.310000000001</v>
      </c>
      <c r="D51" s="9"/>
      <c r="E51" s="9"/>
    </row>
    <row r="52" spans="1:5" ht="16.5">
      <c r="A52" s="21">
        <v>4</v>
      </c>
      <c r="B52" s="2" t="s">
        <v>146</v>
      </c>
      <c r="C52" s="4">
        <v>15744.36</v>
      </c>
      <c r="D52" s="9"/>
      <c r="E52" s="9"/>
    </row>
    <row r="53" spans="1:5" ht="16.5">
      <c r="A53" s="28">
        <v>4</v>
      </c>
      <c r="B53" s="2" t="s">
        <v>147</v>
      </c>
      <c r="C53" s="4">
        <v>12351.08</v>
      </c>
      <c r="D53" s="9"/>
      <c r="E53" s="9"/>
    </row>
    <row r="54" spans="1:5" ht="16.5">
      <c r="A54" s="21">
        <v>4</v>
      </c>
      <c r="B54" s="2" t="s">
        <v>74</v>
      </c>
      <c r="C54" s="4">
        <v>10804.71</v>
      </c>
      <c r="D54" s="9"/>
      <c r="E54" s="9"/>
    </row>
    <row r="55" spans="1:5" ht="16.5">
      <c r="A55" s="21">
        <v>4</v>
      </c>
      <c r="B55" s="2" t="s">
        <v>154</v>
      </c>
      <c r="C55" s="4">
        <v>9880.86</v>
      </c>
      <c r="D55" s="9"/>
      <c r="E55" s="9"/>
    </row>
    <row r="56" spans="1:5" ht="16.5">
      <c r="A56" s="21">
        <v>4</v>
      </c>
      <c r="B56" s="2" t="s">
        <v>148</v>
      </c>
      <c r="C56" s="4">
        <v>7598</v>
      </c>
      <c r="D56" s="9"/>
      <c r="E56" s="9"/>
    </row>
    <row r="57" spans="1:5" ht="16.5">
      <c r="A57" s="22">
        <v>4</v>
      </c>
      <c r="B57" s="2" t="s">
        <v>129</v>
      </c>
      <c r="C57" s="4">
        <v>7252.73</v>
      </c>
      <c r="D57" s="9"/>
      <c r="E57" s="9"/>
    </row>
    <row r="58" spans="1:5" ht="16.5">
      <c r="A58" s="22">
        <v>4</v>
      </c>
      <c r="B58" s="2" t="s">
        <v>149</v>
      </c>
      <c r="C58" s="4">
        <v>6468.32</v>
      </c>
      <c r="D58" s="9"/>
      <c r="E58" s="9"/>
    </row>
    <row r="59" spans="1:5" ht="16.5">
      <c r="A59" s="21">
        <v>4</v>
      </c>
      <c r="B59" s="2" t="s">
        <v>75</v>
      </c>
      <c r="C59" s="4">
        <v>6351.77</v>
      </c>
      <c r="D59" s="9"/>
      <c r="E59" s="9"/>
    </row>
    <row r="60" spans="1:5" ht="16.5">
      <c r="A60" s="28">
        <v>4</v>
      </c>
      <c r="B60" s="2" t="s">
        <v>119</v>
      </c>
      <c r="C60" s="4">
        <v>6171</v>
      </c>
      <c r="D60" s="9"/>
      <c r="E60" s="9"/>
    </row>
    <row r="61" spans="1:5" ht="16.5">
      <c r="A61" s="21">
        <v>4</v>
      </c>
      <c r="B61" s="2" t="s">
        <v>150</v>
      </c>
      <c r="C61" s="4">
        <v>5410.67</v>
      </c>
      <c r="D61" s="9"/>
      <c r="E61" s="9"/>
    </row>
    <row r="62" spans="1:5" ht="16.5">
      <c r="A62" s="21">
        <v>4</v>
      </c>
      <c r="B62" s="2" t="s">
        <v>120</v>
      </c>
      <c r="C62" s="4">
        <v>5332.47</v>
      </c>
      <c r="D62" s="9"/>
      <c r="E62" s="9"/>
    </row>
    <row r="63" spans="1:5" ht="16.5">
      <c r="A63" s="21">
        <v>4</v>
      </c>
      <c r="B63" s="2" t="s">
        <v>121</v>
      </c>
      <c r="C63" s="4">
        <v>3085.5</v>
      </c>
      <c r="D63" s="9"/>
      <c r="E63" s="9"/>
    </row>
    <row r="64" spans="1:6" ht="16.5">
      <c r="A64" s="22">
        <v>4</v>
      </c>
      <c r="B64" s="2" t="s">
        <v>91</v>
      </c>
      <c r="C64" s="4">
        <v>3025</v>
      </c>
      <c r="D64" s="9"/>
      <c r="F64" s="25"/>
    </row>
    <row r="65" spans="1:5" ht="16.5">
      <c r="A65" s="21">
        <v>4</v>
      </c>
      <c r="B65" s="2" t="s">
        <v>122</v>
      </c>
      <c r="C65" s="4">
        <v>2927.12</v>
      </c>
      <c r="D65" s="9"/>
      <c r="E65" s="27"/>
    </row>
    <row r="66" spans="1:5" ht="16.5">
      <c r="A66" s="22">
        <v>4</v>
      </c>
      <c r="B66" s="2" t="s">
        <v>76</v>
      </c>
      <c r="C66" s="4">
        <v>2919.25</v>
      </c>
      <c r="D66" s="9"/>
      <c r="E66" s="9"/>
    </row>
    <row r="67" spans="1:5" ht="16.5">
      <c r="A67" s="21">
        <v>4</v>
      </c>
      <c r="B67" s="2" t="s">
        <v>151</v>
      </c>
      <c r="C67" s="4">
        <v>2710</v>
      </c>
      <c r="D67" s="9"/>
      <c r="E67" s="9"/>
    </row>
    <row r="68" spans="1:5" ht="16.5">
      <c r="A68" s="21">
        <v>4</v>
      </c>
      <c r="B68" s="2" t="s">
        <v>77</v>
      </c>
      <c r="C68" s="4">
        <v>1718.54</v>
      </c>
      <c r="D68" s="9"/>
      <c r="E68" s="9"/>
    </row>
    <row r="69" spans="1:5" ht="16.5">
      <c r="A69" s="22">
        <v>4</v>
      </c>
      <c r="B69" s="2" t="s">
        <v>152</v>
      </c>
      <c r="C69" s="4">
        <v>1464.1</v>
      </c>
      <c r="D69" s="9"/>
      <c r="E69" s="9"/>
    </row>
    <row r="70" spans="1:5" ht="16.5">
      <c r="A70" s="22">
        <v>4</v>
      </c>
      <c r="B70" s="2" t="s">
        <v>153</v>
      </c>
      <c r="C70" s="4">
        <v>1411.92</v>
      </c>
      <c r="D70" s="9"/>
      <c r="E70" s="9"/>
    </row>
    <row r="71" spans="1:5" ht="16.5">
      <c r="A71" s="21">
        <v>4</v>
      </c>
      <c r="B71" s="2" t="s">
        <v>109</v>
      </c>
      <c r="C71" s="4">
        <v>1064.55</v>
      </c>
      <c r="D71" s="9"/>
      <c r="E71" s="9"/>
    </row>
    <row r="72" spans="1:5" ht="16.5">
      <c r="A72" s="22">
        <v>4</v>
      </c>
      <c r="B72" s="2" t="s">
        <v>94</v>
      </c>
      <c r="C72" s="4">
        <v>800</v>
      </c>
      <c r="D72" s="9"/>
      <c r="E72" s="9"/>
    </row>
    <row r="73" spans="1:5" ht="16.5">
      <c r="A73" s="21">
        <v>4</v>
      </c>
      <c r="B73" s="31" t="s">
        <v>5</v>
      </c>
      <c r="C73" s="7">
        <f>SUM(C47:C72)</f>
        <v>202510.01000000004</v>
      </c>
      <c r="D73" s="9"/>
      <c r="E73" s="9"/>
    </row>
    <row r="74" spans="1:5" ht="16.5">
      <c r="A74" s="21">
        <v>4</v>
      </c>
      <c r="B74" s="2"/>
      <c r="C74" s="4"/>
      <c r="D74" s="9"/>
      <c r="E74" s="9"/>
    </row>
    <row r="75" spans="1:5" ht="16.5">
      <c r="A75" s="21">
        <v>4</v>
      </c>
      <c r="B75" s="2"/>
      <c r="C75" s="4"/>
      <c r="D75" s="9"/>
      <c r="E75" s="9"/>
    </row>
    <row r="76" spans="1:5" ht="17.25" thickBot="1">
      <c r="A76" s="22"/>
      <c r="B76" s="26"/>
      <c r="C76" s="7"/>
      <c r="D76" s="13"/>
      <c r="E76" s="13"/>
    </row>
    <row r="77" spans="1:5" ht="17.25" thickBot="1">
      <c r="A77" s="22"/>
      <c r="B77" s="29" t="s">
        <v>104</v>
      </c>
      <c r="C77" s="30">
        <f>C44+C73</f>
        <v>1302797.7100000002</v>
      </c>
      <c r="D77" s="13"/>
      <c r="E77" s="13"/>
    </row>
    <row r="78" spans="1:5" ht="16.5">
      <c r="A78" s="22"/>
      <c r="B78" s="26"/>
      <c r="C78" s="7"/>
      <c r="D78" s="13"/>
      <c r="E78" s="13"/>
    </row>
    <row r="79" spans="1:5" ht="16.5">
      <c r="A79" s="22"/>
      <c r="B79" s="26"/>
      <c r="C79" s="7"/>
      <c r="D79" s="13"/>
      <c r="E79" s="13"/>
    </row>
    <row r="80" spans="1:5" ht="16.5">
      <c r="A80" s="22"/>
      <c r="B80" s="26"/>
      <c r="C80" s="7"/>
      <c r="D80" s="13"/>
      <c r="E80" s="13"/>
    </row>
    <row r="81" spans="1:5" ht="16.5">
      <c r="A81" s="22"/>
      <c r="B81" s="26"/>
      <c r="C81" s="7"/>
      <c r="D81" s="13"/>
      <c r="E81" s="13"/>
    </row>
    <row r="82" spans="1:5" ht="16.5">
      <c r="A82" s="22"/>
      <c r="B82" s="26"/>
      <c r="C82" s="7"/>
      <c r="D82" s="13"/>
      <c r="E82" s="13"/>
    </row>
    <row r="83" spans="1:5" ht="16.5">
      <c r="A83" s="22"/>
      <c r="B83" s="26"/>
      <c r="C83" s="7"/>
      <c r="D83" s="13"/>
      <c r="E83" s="13"/>
    </row>
    <row r="84" spans="1:5" ht="16.5" hidden="1">
      <c r="A84" s="22">
        <v>4</v>
      </c>
      <c r="B84" s="23" t="s">
        <v>71</v>
      </c>
      <c r="C84" s="4"/>
      <c r="D84" s="13"/>
      <c r="E84" s="13"/>
    </row>
    <row r="85" spans="1:5" ht="16.5" hidden="1">
      <c r="A85" s="21">
        <v>4</v>
      </c>
      <c r="B85" s="23" t="s">
        <v>72</v>
      </c>
      <c r="C85" s="4"/>
      <c r="D85" s="13"/>
      <c r="E85" s="13"/>
    </row>
    <row r="86" spans="1:5" ht="16.5" hidden="1">
      <c r="A86" s="28">
        <v>4</v>
      </c>
      <c r="B86" s="23" t="s">
        <v>93</v>
      </c>
      <c r="C86" s="4"/>
      <c r="D86" s="13"/>
      <c r="E86" s="13"/>
    </row>
    <row r="87" spans="1:5" ht="20.25">
      <c r="A87" s="28"/>
      <c r="B87" s="39" t="s">
        <v>102</v>
      </c>
      <c r="C87" s="39"/>
      <c r="D87" s="13"/>
      <c r="E87" s="13"/>
    </row>
    <row r="88" spans="1:5" ht="9.75" customHeight="1">
      <c r="A88" s="28"/>
      <c r="B88" s="23"/>
      <c r="C88" s="4"/>
      <c r="D88" s="13"/>
      <c r="E88" s="13"/>
    </row>
    <row r="89" spans="2:5" ht="18">
      <c r="B89" s="36" t="s">
        <v>100</v>
      </c>
      <c r="C89" s="36"/>
      <c r="D89" s="14"/>
      <c r="E89" s="14"/>
    </row>
    <row r="90" spans="2:5" ht="12.75">
      <c r="B90" s="12"/>
      <c r="C90" s="12"/>
      <c r="D90" s="14"/>
      <c r="E90" s="14"/>
    </row>
    <row r="91" spans="2:7" ht="16.5" customHeight="1">
      <c r="B91" s="24" t="s">
        <v>42</v>
      </c>
      <c r="C91" s="4">
        <v>502241.5377</v>
      </c>
      <c r="D91" s="19"/>
      <c r="E91" s="19"/>
      <c r="G91" s="25"/>
    </row>
    <row r="92" spans="2:7" ht="16.5" customHeight="1">
      <c r="B92" s="24" t="s">
        <v>43</v>
      </c>
      <c r="C92" s="4">
        <v>227544.9814</v>
      </c>
      <c r="D92" s="19"/>
      <c r="E92" s="19"/>
      <c r="F92" s="19"/>
      <c r="G92" s="25"/>
    </row>
    <row r="93" spans="2:7" ht="16.5" customHeight="1">
      <c r="B93" s="24" t="s">
        <v>34</v>
      </c>
      <c r="C93" s="4">
        <v>134811.62</v>
      </c>
      <c r="D93" s="19"/>
      <c r="E93" s="19"/>
      <c r="F93" s="19"/>
      <c r="G93" s="25"/>
    </row>
    <row r="94" spans="2:7" ht="16.5" customHeight="1">
      <c r="B94" s="24" t="s">
        <v>44</v>
      </c>
      <c r="C94" s="4">
        <v>111161.92000000001</v>
      </c>
      <c r="D94" s="19"/>
      <c r="E94" s="19"/>
      <c r="F94" s="19"/>
      <c r="G94" s="25"/>
    </row>
    <row r="95" spans="2:7" ht="16.5" customHeight="1">
      <c r="B95" s="24" t="s">
        <v>35</v>
      </c>
      <c r="C95" s="4">
        <v>76697.53</v>
      </c>
      <c r="D95" s="19"/>
      <c r="E95" s="19"/>
      <c r="F95" s="19"/>
      <c r="G95" s="25"/>
    </row>
    <row r="96" spans="2:7" ht="16.5" customHeight="1">
      <c r="B96" s="24" t="s">
        <v>15</v>
      </c>
      <c r="C96" s="4">
        <v>52447.78000000001</v>
      </c>
      <c r="D96" s="19"/>
      <c r="E96" s="19"/>
      <c r="F96" s="19"/>
      <c r="G96" s="25"/>
    </row>
    <row r="97" spans="2:7" ht="16.5" customHeight="1">
      <c r="B97" s="24" t="s">
        <v>41</v>
      </c>
      <c r="C97" s="4">
        <v>36786.06</v>
      </c>
      <c r="D97" s="19"/>
      <c r="E97" s="19"/>
      <c r="F97" s="19"/>
      <c r="G97" s="25"/>
    </row>
    <row r="98" spans="2:7" ht="16.5" customHeight="1">
      <c r="B98" s="24" t="s">
        <v>57</v>
      </c>
      <c r="C98" s="4">
        <v>31323.86</v>
      </c>
      <c r="D98" s="19"/>
      <c r="E98" s="19"/>
      <c r="F98" s="19"/>
      <c r="G98" s="25"/>
    </row>
    <row r="99" spans="2:7" ht="16.5" customHeight="1">
      <c r="B99" s="24" t="s">
        <v>40</v>
      </c>
      <c r="C99" s="4">
        <v>27568.21</v>
      </c>
      <c r="D99" s="19"/>
      <c r="E99" s="19"/>
      <c r="F99" s="19"/>
      <c r="G99" s="25"/>
    </row>
    <row r="100" spans="2:7" ht="16.5" customHeight="1">
      <c r="B100" s="24" t="s">
        <v>33</v>
      </c>
      <c r="C100" s="4">
        <v>16030.66</v>
      </c>
      <c r="D100" s="19"/>
      <c r="E100" s="19"/>
      <c r="F100" s="19"/>
      <c r="G100" s="25"/>
    </row>
    <row r="101" spans="2:7" ht="16.5" customHeight="1">
      <c r="B101" s="24" t="s">
        <v>14</v>
      </c>
      <c r="C101" s="4">
        <v>86183.56</v>
      </c>
      <c r="D101" s="19"/>
      <c r="E101" s="19"/>
      <c r="F101" s="19"/>
      <c r="G101" s="25"/>
    </row>
    <row r="102" spans="5:7" ht="16.5" customHeight="1">
      <c r="E102" s="19"/>
      <c r="F102" s="19"/>
      <c r="G102" s="25"/>
    </row>
    <row r="103" spans="2:7" ht="16.5" customHeight="1">
      <c r="B103" s="26" t="s">
        <v>5</v>
      </c>
      <c r="C103" s="34">
        <f>SUM(C91:C102)</f>
        <v>1302797.7191</v>
      </c>
      <c r="D103" s="14"/>
      <c r="E103" s="14"/>
      <c r="G103" s="25"/>
    </row>
    <row r="104" spans="2:5" ht="15.75">
      <c r="B104" s="10"/>
      <c r="C104" s="7"/>
      <c r="D104" s="14"/>
      <c r="E104" s="14"/>
    </row>
    <row r="105" spans="2:5" ht="15.75">
      <c r="B105" s="35" t="s">
        <v>42</v>
      </c>
      <c r="C105" s="35"/>
      <c r="D105" s="14"/>
      <c r="E105" s="14"/>
    </row>
    <row r="106" spans="2:5" ht="15.75">
      <c r="B106" s="10"/>
      <c r="C106" s="7"/>
      <c r="D106" s="14"/>
      <c r="E106" s="14"/>
    </row>
    <row r="107" spans="2:5" ht="16.5" customHeight="1">
      <c r="B107" s="2" t="s">
        <v>12</v>
      </c>
      <c r="C107" s="4">
        <v>265142.02770000004</v>
      </c>
      <c r="D107" s="14"/>
      <c r="E107" s="14"/>
    </row>
    <row r="108" spans="2:5" ht="16.5" customHeight="1">
      <c r="B108" s="2" t="s">
        <v>13</v>
      </c>
      <c r="C108" s="4">
        <v>176548.02</v>
      </c>
      <c r="D108" s="14"/>
      <c r="E108" s="14"/>
    </row>
    <row r="109" spans="2:5" ht="16.5" customHeight="1">
      <c r="B109" s="2" t="s">
        <v>1</v>
      </c>
      <c r="C109" s="4">
        <v>42226.564999999995</v>
      </c>
      <c r="D109" s="14"/>
      <c r="E109" s="14"/>
    </row>
    <row r="110" spans="2:5" ht="16.5" customHeight="1">
      <c r="B110" s="2" t="s">
        <v>0</v>
      </c>
      <c r="C110" s="4">
        <v>18324.925</v>
      </c>
      <c r="D110" s="14"/>
      <c r="E110" s="14"/>
    </row>
    <row r="111" spans="2:5" ht="16.5" customHeight="1">
      <c r="B111" s="8" t="s">
        <v>5</v>
      </c>
      <c r="C111" s="7">
        <f>SUM(C107:C110)</f>
        <v>502241.5377</v>
      </c>
      <c r="D111" s="14"/>
      <c r="E111" s="14"/>
    </row>
    <row r="112" spans="2:5" ht="15.75">
      <c r="B112" s="8"/>
      <c r="C112" s="7"/>
      <c r="D112" s="14"/>
      <c r="E112" s="14"/>
    </row>
    <row r="113" spans="2:5" ht="15.75">
      <c r="B113" s="35" t="s">
        <v>36</v>
      </c>
      <c r="C113" s="35"/>
      <c r="D113" s="14"/>
      <c r="E113" s="14"/>
    </row>
    <row r="114" spans="2:5" ht="15">
      <c r="B114" s="2"/>
      <c r="C114" s="4"/>
      <c r="D114" s="14"/>
      <c r="E114" s="14"/>
    </row>
    <row r="115" spans="2:5" ht="16.5" customHeight="1">
      <c r="B115" s="2" t="s">
        <v>8</v>
      </c>
      <c r="C115" s="4">
        <v>59837.5406</v>
      </c>
      <c r="D115" s="14"/>
      <c r="E115" s="14"/>
    </row>
    <row r="116" spans="2:3" ht="16.5" customHeight="1">
      <c r="B116" s="2" t="s">
        <v>11</v>
      </c>
      <c r="C116" s="4">
        <v>41394.34559999999</v>
      </c>
    </row>
    <row r="117" spans="2:5" ht="16.5" customHeight="1">
      <c r="B117" s="2" t="s">
        <v>2</v>
      </c>
      <c r="C117" s="4">
        <v>35425.2328</v>
      </c>
      <c r="D117" s="14"/>
      <c r="E117" s="14"/>
    </row>
    <row r="118" spans="2:5" ht="16.5" customHeight="1">
      <c r="B118" s="20" t="s">
        <v>24</v>
      </c>
      <c r="C118" s="4">
        <v>30377.39</v>
      </c>
      <c r="D118" s="14"/>
      <c r="E118" s="14"/>
    </row>
    <row r="119" spans="2:5" ht="16.5" customHeight="1">
      <c r="B119" s="20" t="s">
        <v>25</v>
      </c>
      <c r="C119" s="4">
        <v>21142.04</v>
      </c>
      <c r="D119" s="14"/>
      <c r="E119" s="14"/>
    </row>
    <row r="120" spans="2:5" s="17" customFormat="1" ht="16.5" customHeight="1">
      <c r="B120" s="20" t="s">
        <v>45</v>
      </c>
      <c r="C120" s="4">
        <v>14504.51</v>
      </c>
      <c r="D120" s="16"/>
      <c r="E120" s="16"/>
    </row>
    <row r="121" spans="2:5" ht="16.5" customHeight="1">
      <c r="B121" s="20" t="s">
        <v>23</v>
      </c>
      <c r="C121" s="4">
        <v>13299.59</v>
      </c>
      <c r="D121" s="14"/>
      <c r="E121" s="14"/>
    </row>
    <row r="122" spans="2:5" ht="16.5" customHeight="1">
      <c r="B122" s="2" t="s">
        <v>10</v>
      </c>
      <c r="C122" s="4">
        <v>9799.696</v>
      </c>
      <c r="D122" s="14"/>
      <c r="E122" s="14"/>
    </row>
    <row r="123" spans="2:5" ht="16.5" customHeight="1">
      <c r="B123" s="2" t="s">
        <v>3</v>
      </c>
      <c r="C123" s="4">
        <v>1764.6364000000003</v>
      </c>
      <c r="D123" s="13"/>
      <c r="E123" s="13"/>
    </row>
    <row r="124" spans="2:5" ht="16.5" customHeight="1">
      <c r="B124" s="10" t="s">
        <v>5</v>
      </c>
      <c r="C124" s="15">
        <f>SUM(C115:C123)</f>
        <v>227544.98140000002</v>
      </c>
      <c r="D124" s="13"/>
      <c r="E124" s="13"/>
    </row>
    <row r="125" spans="4:5" ht="15">
      <c r="D125" s="13"/>
      <c r="E125" s="13"/>
    </row>
    <row r="126" spans="2:5" ht="15.75">
      <c r="B126" s="35" t="s">
        <v>34</v>
      </c>
      <c r="C126" s="35"/>
      <c r="D126" s="14"/>
      <c r="E126" s="14"/>
    </row>
    <row r="127" spans="2:5" ht="15.75">
      <c r="B127" s="10"/>
      <c r="C127" s="7"/>
      <c r="D127" s="14"/>
      <c r="E127" s="14"/>
    </row>
    <row r="128" spans="2:5" ht="16.5" customHeight="1">
      <c r="B128" s="2" t="s">
        <v>9</v>
      </c>
      <c r="C128" s="4">
        <v>100677.86</v>
      </c>
      <c r="D128" s="14"/>
      <c r="E128" s="14"/>
    </row>
    <row r="129" spans="2:5" ht="16.5" customHeight="1">
      <c r="B129" s="2" t="s">
        <v>39</v>
      </c>
      <c r="C129" s="4">
        <v>34133.76</v>
      </c>
      <c r="D129" s="14"/>
      <c r="E129" s="14"/>
    </row>
    <row r="130" spans="2:5" ht="16.5" customHeight="1">
      <c r="B130" s="10" t="s">
        <v>5</v>
      </c>
      <c r="C130" s="7">
        <f>SUM(C128:C129)</f>
        <v>134811.62</v>
      </c>
      <c r="D130" s="14"/>
      <c r="E130" s="14"/>
    </row>
    <row r="131" spans="4:5" ht="16.5" customHeight="1">
      <c r="D131" s="13"/>
      <c r="E131" s="13"/>
    </row>
    <row r="132" spans="2:5" ht="16.5" customHeight="1">
      <c r="B132" s="35" t="s">
        <v>38</v>
      </c>
      <c r="C132" s="35"/>
      <c r="D132" s="13"/>
      <c r="E132" s="13"/>
    </row>
    <row r="133" spans="2:5" ht="16.5" customHeight="1">
      <c r="B133" s="10"/>
      <c r="C133" s="7"/>
      <c r="D133" s="13"/>
      <c r="E133" s="13"/>
    </row>
    <row r="134" spans="2:5" ht="16.5" customHeight="1">
      <c r="B134" s="2" t="s">
        <v>46</v>
      </c>
      <c r="C134" s="4">
        <v>81571.99</v>
      </c>
      <c r="D134" s="13"/>
      <c r="E134" s="13"/>
    </row>
    <row r="135" spans="2:5" ht="16.5" customHeight="1">
      <c r="B135" s="2" t="s">
        <v>32</v>
      </c>
      <c r="C135" s="4">
        <v>7675.9400000000005</v>
      </c>
      <c r="D135" s="13"/>
      <c r="E135" s="13"/>
    </row>
    <row r="136" spans="2:5" ht="16.5" customHeight="1">
      <c r="B136" s="2" t="s">
        <v>4</v>
      </c>
      <c r="C136" s="4">
        <v>6310.5599999999995</v>
      </c>
      <c r="D136" s="13"/>
      <c r="E136" s="13"/>
    </row>
    <row r="137" spans="2:5" ht="16.5" customHeight="1">
      <c r="B137" s="2" t="s">
        <v>31</v>
      </c>
      <c r="C137" s="4">
        <v>5999.57</v>
      </c>
      <c r="D137" s="13"/>
      <c r="E137" s="13"/>
    </row>
    <row r="138" spans="2:5" ht="16.5" customHeight="1">
      <c r="B138" s="2" t="s">
        <v>30</v>
      </c>
      <c r="C138" s="4">
        <v>5533.87</v>
      </c>
      <c r="D138" s="13"/>
      <c r="E138" s="13"/>
    </row>
    <row r="139" spans="2:5" ht="16.5" customHeight="1">
      <c r="B139" s="2" t="s">
        <v>47</v>
      </c>
      <c r="C139" s="4">
        <v>4069.9900000000002</v>
      </c>
      <c r="D139" s="13"/>
      <c r="E139" s="13"/>
    </row>
    <row r="140" spans="2:5" ht="16.5" customHeight="1">
      <c r="B140" s="10" t="s">
        <v>5</v>
      </c>
      <c r="C140" s="7">
        <f>SUM(C134:C139)</f>
        <v>111161.92</v>
      </c>
      <c r="D140" s="13"/>
      <c r="E140" s="13"/>
    </row>
    <row r="141" spans="2:5" ht="16.5" customHeight="1">
      <c r="B141" s="10"/>
      <c r="C141" s="7"/>
      <c r="D141" s="13"/>
      <c r="E141" s="13"/>
    </row>
    <row r="142" spans="2:5" ht="16.5" customHeight="1">
      <c r="B142" s="35" t="s">
        <v>35</v>
      </c>
      <c r="C142" s="35"/>
      <c r="D142" s="13"/>
      <c r="E142" s="13"/>
    </row>
    <row r="143" spans="2:5" ht="16.5" customHeight="1">
      <c r="B143" s="10"/>
      <c r="C143" s="7"/>
      <c r="D143" s="13"/>
      <c r="E143" s="13"/>
    </row>
    <row r="144" spans="2:5" ht="16.5" customHeight="1">
      <c r="B144" s="2" t="s">
        <v>35</v>
      </c>
      <c r="C144" s="4">
        <v>76697.53</v>
      </c>
      <c r="D144" s="13"/>
      <c r="E144" s="13"/>
    </row>
    <row r="145" spans="2:5" ht="16.5" customHeight="1">
      <c r="B145" s="10" t="s">
        <v>5</v>
      </c>
      <c r="C145" s="7">
        <f>SUM(C144)</f>
        <v>76697.53</v>
      </c>
      <c r="D145" s="13"/>
      <c r="E145" s="13"/>
    </row>
    <row r="146" spans="2:5" ht="16.5" customHeight="1">
      <c r="B146" s="10"/>
      <c r="C146" s="7"/>
      <c r="D146" s="13"/>
      <c r="E146" s="13"/>
    </row>
    <row r="147" spans="2:5" ht="16.5" customHeight="1">
      <c r="B147" s="35" t="s">
        <v>37</v>
      </c>
      <c r="C147" s="35"/>
      <c r="D147" s="13"/>
      <c r="E147" s="13"/>
    </row>
    <row r="148" spans="2:5" ht="16.5" customHeight="1">
      <c r="B148" s="10"/>
      <c r="C148" s="7"/>
      <c r="D148" s="13"/>
      <c r="E148" s="13"/>
    </row>
    <row r="149" spans="2:5" ht="16.5" customHeight="1">
      <c r="B149" s="2" t="s">
        <v>53</v>
      </c>
      <c r="C149" s="4">
        <v>5309.23</v>
      </c>
      <c r="D149" s="13"/>
      <c r="E149" s="13"/>
    </row>
    <row r="150" spans="2:5" ht="16.5" customHeight="1">
      <c r="B150" s="2" t="s">
        <v>78</v>
      </c>
      <c r="C150" s="4">
        <v>4894.45</v>
      </c>
      <c r="D150" s="13"/>
      <c r="E150" s="13"/>
    </row>
    <row r="151" spans="2:5" ht="16.5" customHeight="1">
      <c r="B151" s="2" t="s">
        <v>26</v>
      </c>
      <c r="C151" s="4">
        <v>4826.95</v>
      </c>
      <c r="D151" s="13"/>
      <c r="E151" s="13"/>
    </row>
    <row r="152" spans="2:5" ht="16.5" customHeight="1">
      <c r="B152" s="2" t="s">
        <v>21</v>
      </c>
      <c r="C152" s="4">
        <v>4499.07</v>
      </c>
      <c r="D152" s="13"/>
      <c r="E152" s="13"/>
    </row>
    <row r="153" spans="2:5" ht="16.5" customHeight="1">
      <c r="B153" s="2" t="s">
        <v>18</v>
      </c>
      <c r="C153" s="4">
        <v>4284.86</v>
      </c>
      <c r="D153" s="13"/>
      <c r="E153" s="13"/>
    </row>
    <row r="154" spans="2:5" ht="16.5" customHeight="1">
      <c r="B154" s="2" t="s">
        <v>28</v>
      </c>
      <c r="C154" s="4">
        <v>4136.39</v>
      </c>
      <c r="D154" s="13"/>
      <c r="E154" s="13"/>
    </row>
    <row r="155" spans="2:5" ht="16.5" customHeight="1">
      <c r="B155" s="2" t="s">
        <v>27</v>
      </c>
      <c r="C155" s="4">
        <v>3927.78</v>
      </c>
      <c r="D155" s="13"/>
      <c r="E155" s="13"/>
    </row>
    <row r="156" spans="2:5" ht="16.5" customHeight="1">
      <c r="B156" s="2" t="s">
        <v>52</v>
      </c>
      <c r="C156" s="4">
        <v>3489.28</v>
      </c>
      <c r="D156" s="13"/>
      <c r="E156" s="13"/>
    </row>
    <row r="157" spans="2:5" ht="16.5" customHeight="1">
      <c r="B157" s="2" t="s">
        <v>54</v>
      </c>
      <c r="C157" s="4">
        <v>3235.64</v>
      </c>
      <c r="D157" s="13"/>
      <c r="E157" s="13"/>
    </row>
    <row r="158" spans="2:5" ht="16.5" customHeight="1">
      <c r="B158" s="2" t="s">
        <v>48</v>
      </c>
      <c r="C158" s="4">
        <v>2995.11</v>
      </c>
      <c r="D158" s="13"/>
      <c r="E158" s="13"/>
    </row>
    <row r="159" spans="2:5" ht="16.5" customHeight="1">
      <c r="B159" s="2" t="s">
        <v>124</v>
      </c>
      <c r="C159" s="4">
        <v>2692.51</v>
      </c>
      <c r="D159" s="13"/>
      <c r="E159" s="13"/>
    </row>
    <row r="160" spans="2:5" ht="16.5" customHeight="1">
      <c r="B160" s="2" t="s">
        <v>55</v>
      </c>
      <c r="C160" s="4">
        <v>2027.97</v>
      </c>
      <c r="D160" s="13"/>
      <c r="E160" s="13"/>
    </row>
    <row r="161" spans="2:5" ht="16.5" customHeight="1">
      <c r="B161" s="2" t="s">
        <v>20</v>
      </c>
      <c r="C161" s="4">
        <v>1915.07</v>
      </c>
      <c r="D161" s="13"/>
      <c r="E161" s="13"/>
    </row>
    <row r="162" spans="2:5" ht="16.5" customHeight="1">
      <c r="B162" s="2" t="s">
        <v>19</v>
      </c>
      <c r="C162" s="4">
        <v>1246.54</v>
      </c>
      <c r="D162" s="13"/>
      <c r="E162" s="13"/>
    </row>
    <row r="163" spans="2:5" ht="15">
      <c r="B163" s="2" t="s">
        <v>79</v>
      </c>
      <c r="C163" s="4">
        <v>1204.55</v>
      </c>
      <c r="D163" s="13"/>
      <c r="E163" s="13"/>
    </row>
    <row r="164" spans="2:5" ht="15">
      <c r="B164" s="2" t="s">
        <v>58</v>
      </c>
      <c r="C164" s="4">
        <v>659.43</v>
      </c>
      <c r="D164" s="14"/>
      <c r="E164" s="14"/>
    </row>
    <row r="165" spans="2:5" ht="16.5" customHeight="1">
      <c r="B165" s="2" t="s">
        <v>80</v>
      </c>
      <c r="C165" s="4">
        <v>653.4</v>
      </c>
      <c r="D165" s="14"/>
      <c r="E165" s="14"/>
    </row>
    <row r="166" spans="2:5" ht="16.5" customHeight="1">
      <c r="B166" s="2" t="s">
        <v>59</v>
      </c>
      <c r="C166" s="4">
        <v>449.55</v>
      </c>
      <c r="D166" s="14"/>
      <c r="E166" s="14"/>
    </row>
    <row r="167" spans="2:5" ht="16.5" customHeight="1">
      <c r="B167" s="10" t="s">
        <v>5</v>
      </c>
      <c r="C167" s="7">
        <f>SUM(C149:C166)</f>
        <v>52447.78000000001</v>
      </c>
      <c r="D167" s="14"/>
      <c r="E167" s="14"/>
    </row>
    <row r="168" spans="2:5" ht="16.5" customHeight="1">
      <c r="B168" s="10"/>
      <c r="C168" s="7"/>
      <c r="D168" s="14"/>
      <c r="E168" s="14"/>
    </row>
    <row r="169" spans="2:5" ht="15.75">
      <c r="B169" s="35" t="s">
        <v>41</v>
      </c>
      <c r="C169" s="35"/>
      <c r="D169" s="13"/>
      <c r="E169" s="13"/>
    </row>
    <row r="170" spans="2:5" ht="15.75">
      <c r="B170" s="18"/>
      <c r="C170" s="18"/>
      <c r="D170" s="13"/>
      <c r="E170" s="13"/>
    </row>
    <row r="171" spans="2:5" s="6" customFormat="1" ht="16.5" customHeight="1">
      <c r="B171" s="2" t="s">
        <v>16</v>
      </c>
      <c r="C171" s="4">
        <v>19788.95</v>
      </c>
      <c r="D171" s="11"/>
      <c r="E171" s="11"/>
    </row>
    <row r="172" spans="2:5" ht="16.5" customHeight="1">
      <c r="B172" s="2" t="s">
        <v>17</v>
      </c>
      <c r="C172" s="4">
        <v>16997.11</v>
      </c>
      <c r="D172" s="13"/>
      <c r="E172" s="13"/>
    </row>
    <row r="173" spans="2:5" ht="16.5" customHeight="1">
      <c r="B173" s="10" t="s">
        <v>5</v>
      </c>
      <c r="C173" s="7">
        <f>SUM(C171:C172)</f>
        <v>36786.06</v>
      </c>
      <c r="D173" s="13"/>
      <c r="E173" s="13"/>
    </row>
    <row r="174" spans="4:5" ht="16.5" customHeight="1">
      <c r="D174" s="14"/>
      <c r="E174" s="14"/>
    </row>
    <row r="175" spans="2:3" ht="16.5" customHeight="1">
      <c r="B175" s="35" t="s">
        <v>57</v>
      </c>
      <c r="C175" s="35"/>
    </row>
    <row r="176" spans="2:3" s="6" customFormat="1" ht="16.5" customHeight="1">
      <c r="B176" s="17"/>
      <c r="C176" s="2"/>
    </row>
    <row r="177" spans="2:3" s="6" customFormat="1" ht="16.5" customHeight="1">
      <c r="B177" s="2" t="s">
        <v>50</v>
      </c>
      <c r="C177" s="4">
        <v>20146.79</v>
      </c>
    </row>
    <row r="178" spans="2:5" s="6" customFormat="1" ht="16.5" customHeight="1">
      <c r="B178" s="2" t="s">
        <v>51</v>
      </c>
      <c r="C178" s="4">
        <v>11177.07</v>
      </c>
      <c r="D178"/>
      <c r="E178"/>
    </row>
    <row r="179" spans="2:5" s="6" customFormat="1" ht="16.5" customHeight="1">
      <c r="B179" s="10" t="s">
        <v>5</v>
      </c>
      <c r="C179" s="7">
        <f>SUM(C177:C178)</f>
        <v>31323.86</v>
      </c>
      <c r="D179" s="14"/>
      <c r="E179" s="14"/>
    </row>
    <row r="180" spans="4:5" s="6" customFormat="1" ht="16.5" customHeight="1">
      <c r="D180" s="14"/>
      <c r="E180" s="14"/>
    </row>
    <row r="181" spans="2:3" ht="15.75">
      <c r="B181" s="35" t="s">
        <v>60</v>
      </c>
      <c r="C181" s="35"/>
    </row>
    <row r="182" spans="2:3" ht="15.75">
      <c r="B182" s="18"/>
      <c r="C182" s="18"/>
    </row>
    <row r="183" spans="2:3" ht="16.5" customHeight="1">
      <c r="B183" s="2" t="s">
        <v>97</v>
      </c>
      <c r="C183" s="4">
        <v>4598</v>
      </c>
    </row>
    <row r="184" spans="2:3" ht="16.5" customHeight="1">
      <c r="B184" s="2" t="s">
        <v>96</v>
      </c>
      <c r="C184" s="4">
        <v>3000</v>
      </c>
    </row>
    <row r="185" spans="2:3" ht="16.5" customHeight="1">
      <c r="B185" s="2" t="s">
        <v>95</v>
      </c>
      <c r="C185" s="4">
        <v>2710</v>
      </c>
    </row>
    <row r="186" spans="2:3" ht="16.5" customHeight="1">
      <c r="B186" s="2" t="s">
        <v>81</v>
      </c>
      <c r="C186" s="4">
        <v>2341.36</v>
      </c>
    </row>
    <row r="187" spans="2:3" ht="16.5" customHeight="1">
      <c r="B187" s="2" t="s">
        <v>82</v>
      </c>
      <c r="C187" s="4">
        <v>1815</v>
      </c>
    </row>
    <row r="188" spans="2:3" ht="16.5" customHeight="1">
      <c r="B188" s="2" t="s">
        <v>61</v>
      </c>
      <c r="C188" s="4">
        <v>1439.9099999999999</v>
      </c>
    </row>
    <row r="189" spans="2:3" ht="16.5" customHeight="1">
      <c r="B189" s="2" t="s">
        <v>99</v>
      </c>
      <c r="C189" s="4">
        <v>1120.94</v>
      </c>
    </row>
    <row r="190" spans="2:3" ht="16.5" customHeight="1">
      <c r="B190" s="2" t="s">
        <v>83</v>
      </c>
      <c r="C190" s="4">
        <v>1089</v>
      </c>
    </row>
    <row r="191" spans="2:3" ht="16.5" customHeight="1">
      <c r="B191" s="2" t="s">
        <v>84</v>
      </c>
      <c r="C191" s="4">
        <v>1626.24</v>
      </c>
    </row>
    <row r="192" spans="2:3" ht="16.5" customHeight="1">
      <c r="B192" s="2" t="s">
        <v>85</v>
      </c>
      <c r="C192" s="4">
        <v>871.2</v>
      </c>
    </row>
    <row r="193" spans="2:3" ht="16.5" customHeight="1">
      <c r="B193" s="2" t="s">
        <v>86</v>
      </c>
      <c r="C193" s="4">
        <v>800</v>
      </c>
    </row>
    <row r="194" spans="2:3" ht="16.5" customHeight="1">
      <c r="B194" s="2" t="s">
        <v>98</v>
      </c>
      <c r="C194" s="4">
        <v>786.5</v>
      </c>
    </row>
    <row r="195" spans="2:3" ht="16.5" customHeight="1">
      <c r="B195" s="2" t="s">
        <v>103</v>
      </c>
      <c r="C195" s="4">
        <v>1209.88</v>
      </c>
    </row>
    <row r="196" spans="2:3" ht="16.5" customHeight="1">
      <c r="B196" s="2" t="s">
        <v>87</v>
      </c>
      <c r="C196" s="4">
        <v>726</v>
      </c>
    </row>
    <row r="197" spans="2:3" ht="16.5" customHeight="1">
      <c r="B197" s="2" t="s">
        <v>88</v>
      </c>
      <c r="C197" s="4">
        <v>435.6</v>
      </c>
    </row>
    <row r="198" spans="2:3" ht="16.5" customHeight="1">
      <c r="B198" s="2" t="s">
        <v>29</v>
      </c>
      <c r="C198" s="4">
        <v>445.28</v>
      </c>
    </row>
    <row r="199" spans="2:3" ht="16.5" customHeight="1">
      <c r="B199" s="2" t="s">
        <v>89</v>
      </c>
      <c r="C199" s="4">
        <v>459.8</v>
      </c>
    </row>
    <row r="200" spans="2:3" ht="16.5" customHeight="1">
      <c r="B200" s="2" t="s">
        <v>29</v>
      </c>
      <c r="C200" s="4">
        <v>423.5</v>
      </c>
    </row>
    <row r="201" spans="2:3" ht="16.5" customHeight="1">
      <c r="B201" s="2" t="s">
        <v>137</v>
      </c>
      <c r="C201" s="33">
        <v>1670</v>
      </c>
    </row>
    <row r="202" spans="2:3" ht="16.5" customHeight="1">
      <c r="B202" s="10" t="s">
        <v>5</v>
      </c>
      <c r="C202" s="7">
        <f>SUM(C183:C201)</f>
        <v>27568.21</v>
      </c>
    </row>
    <row r="203" spans="2:3" ht="15">
      <c r="B203" s="2"/>
      <c r="C203" s="4"/>
    </row>
    <row r="204" spans="2:3" ht="15.75">
      <c r="B204" s="35" t="s">
        <v>33</v>
      </c>
      <c r="C204" s="35"/>
    </row>
    <row r="206" spans="2:3" ht="16.5" customHeight="1">
      <c r="B206" s="2" t="s">
        <v>123</v>
      </c>
      <c r="C206" s="4">
        <v>15196.19</v>
      </c>
    </row>
    <row r="207" spans="2:3" ht="16.5" customHeight="1">
      <c r="B207" s="2" t="s">
        <v>131</v>
      </c>
      <c r="C207" s="4">
        <v>834.47</v>
      </c>
    </row>
    <row r="208" spans="2:3" ht="16.5" customHeight="1">
      <c r="B208" s="10" t="s">
        <v>5</v>
      </c>
      <c r="C208" s="7">
        <f>SUM(C206:C207)</f>
        <v>16030.66</v>
      </c>
    </row>
    <row r="209" spans="2:3" ht="15.75">
      <c r="B209" s="10"/>
      <c r="C209" s="7"/>
    </row>
    <row r="210" spans="2:3" ht="15.75">
      <c r="B210" s="10"/>
      <c r="C210" s="7"/>
    </row>
    <row r="211" spans="2:3" ht="15.75">
      <c r="B211" s="35" t="s">
        <v>14</v>
      </c>
      <c r="C211" s="35"/>
    </row>
    <row r="212" spans="2:3" ht="15">
      <c r="B212" s="2"/>
      <c r="C212" s="4"/>
    </row>
    <row r="213" spans="2:3" ht="16.5" customHeight="1">
      <c r="B213" s="2" t="s">
        <v>133</v>
      </c>
      <c r="C213" s="4">
        <v>33837.65</v>
      </c>
    </row>
    <row r="214" spans="2:3" ht="12.75" customHeight="1">
      <c r="B214" s="2" t="s">
        <v>134</v>
      </c>
      <c r="C214" s="4">
        <v>18150</v>
      </c>
    </row>
    <row r="215" spans="2:3" ht="12.75" customHeight="1">
      <c r="B215" s="2" t="s">
        <v>135</v>
      </c>
      <c r="C215" s="4">
        <v>12081.94</v>
      </c>
    </row>
    <row r="216" spans="2:3" ht="12.75" customHeight="1">
      <c r="B216" s="2" t="s">
        <v>49</v>
      </c>
      <c r="C216" s="4">
        <v>10150.09</v>
      </c>
    </row>
    <row r="217" spans="2:3" ht="12.75" customHeight="1">
      <c r="B217" s="2" t="s">
        <v>136</v>
      </c>
      <c r="C217" s="4">
        <v>8470</v>
      </c>
    </row>
    <row r="218" spans="2:3" ht="12.75" customHeight="1">
      <c r="B218" s="2" t="s">
        <v>90</v>
      </c>
      <c r="C218" s="4">
        <v>3493.88</v>
      </c>
    </row>
    <row r="219" spans="2:3" ht="12.75" customHeight="1">
      <c r="B219" s="10" t="s">
        <v>5</v>
      </c>
      <c r="C219" s="7">
        <f>SUM(C213:C218)</f>
        <v>86183.56000000001</v>
      </c>
    </row>
    <row r="220" ht="11.25" customHeight="1"/>
    <row r="221" spans="2:3" ht="15">
      <c r="B221" s="20"/>
      <c r="C221" s="4"/>
    </row>
    <row r="222" spans="2:3" ht="15">
      <c r="B222" s="20"/>
      <c r="C222" s="4"/>
    </row>
    <row r="223" spans="2:3" ht="15">
      <c r="B223" s="20"/>
      <c r="C223" s="4"/>
    </row>
    <row r="224" spans="2:3" ht="15">
      <c r="B224" s="20"/>
      <c r="C224" s="4"/>
    </row>
  </sheetData>
  <sheetProtection/>
  <mergeCells count="18">
    <mergeCell ref="B89:C89"/>
    <mergeCell ref="B105:C105"/>
    <mergeCell ref="B113:C113"/>
    <mergeCell ref="B132:C132"/>
    <mergeCell ref="B1:C1"/>
    <mergeCell ref="B3:C3"/>
    <mergeCell ref="B17:C17"/>
    <mergeCell ref="B45:C45"/>
    <mergeCell ref="B16:C16"/>
    <mergeCell ref="B87:C87"/>
    <mergeCell ref="B204:C204"/>
    <mergeCell ref="B142:C142"/>
    <mergeCell ref="B126:C126"/>
    <mergeCell ref="B147:C147"/>
    <mergeCell ref="B211:C211"/>
    <mergeCell ref="B169:C169"/>
    <mergeCell ref="B181:C181"/>
    <mergeCell ref="B175:C175"/>
  </mergeCells>
  <printOptions/>
  <pageMargins left="1.062992125984252" right="0.7086614173228347" top="1.7619791666666667" bottom="0.7480314960629921" header="0.31496062992125984" footer="0.31496062992125984"/>
  <pageSetup horizontalDpi="600" verticalDpi="600" orientation="portrait" paperSize="9" scale="85" r:id="rId3"/>
  <headerFooter alignWithMargins="0">
    <oddHeader>&amp;C&amp;G</oddHeader>
  </headerFooter>
  <rowBreaks count="3" manualBreakCount="3">
    <brk id="44" min="1" max="2" man="1"/>
    <brk id="86" min="1" max="2" man="1"/>
    <brk id="131" min="1" max="2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x036273</dc:creator>
  <cp:keywords/>
  <dc:description/>
  <cp:lastModifiedBy>N000916</cp:lastModifiedBy>
  <cp:lastPrinted>2020-07-03T09:22:38Z</cp:lastPrinted>
  <dcterms:created xsi:type="dcterms:W3CDTF">2017-02-17T12:51:41Z</dcterms:created>
  <dcterms:modified xsi:type="dcterms:W3CDTF">2020-07-14T08:02:45Z</dcterms:modified>
  <cp:category/>
  <cp:version/>
  <cp:contentType/>
  <cp:contentStatus/>
</cp:coreProperties>
</file>