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8515" windowHeight="13350" activeTab="0"/>
  </bookViews>
  <sheets>
    <sheet name="Resultados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calcId="145621"/>
</workbook>
</file>

<file path=xl/sharedStrings.xml><?xml version="1.0" encoding="utf-8"?>
<sst xmlns="http://schemas.openxmlformats.org/spreadsheetml/2006/main" count="269" uniqueCount="50">
  <si>
    <t>GOBIERNO DE NAVARRA - DIRECCIÓN GENERAL DE FUNCIÓN PÚBLICA</t>
  </si>
  <si>
    <t>ELECCIONES SINDICALES 2015</t>
  </si>
  <si>
    <t>1. ELECTORES, VOTANTES, PARTICIPACIÓN Y DISTRIBUCIÓN DE VOTOS</t>
  </si>
  <si>
    <t xml:space="preserve"> </t>
  </si>
  <si>
    <t>FUNCIONARIOS</t>
  </si>
  <si>
    <t>LABORALES</t>
  </si>
  <si>
    <t>TOTAL</t>
  </si>
  <si>
    <t>SNSO</t>
  </si>
  <si>
    <t>DOC</t>
  </si>
  <si>
    <t>NUCL</t>
  </si>
  <si>
    <t>PF</t>
  </si>
  <si>
    <t>ANAP</t>
  </si>
  <si>
    <t>ANE</t>
  </si>
  <si>
    <t>JUST</t>
  </si>
  <si>
    <t>HTN</t>
  </si>
  <si>
    <t>SNE</t>
  </si>
  <si>
    <t>INDJ</t>
  </si>
  <si>
    <t>INAFI</t>
  </si>
  <si>
    <t>ISPLN</t>
  </si>
  <si>
    <r>
      <t xml:space="preserve">SNSO </t>
    </r>
    <r>
      <rPr>
        <b/>
        <u val="single"/>
        <vertAlign val="superscript"/>
        <sz val="9"/>
        <rFont val="Arial"/>
        <family val="2"/>
      </rPr>
      <t>1</t>
    </r>
    <r>
      <rPr>
        <b/>
        <u val="single"/>
        <sz val="9"/>
        <rFont val="Arial"/>
        <family val="2"/>
      </rPr>
      <t xml:space="preserve"> </t>
    </r>
  </si>
  <si>
    <t xml:space="preserve">TOTAL </t>
  </si>
  <si>
    <t>Electores</t>
  </si>
  <si>
    <t>Nº votantes</t>
  </si>
  <si>
    <t>% Participac.</t>
  </si>
  <si>
    <t>Cumpliment.</t>
  </si>
  <si>
    <t>Blancos</t>
  </si>
  <si>
    <t>T.Válidos</t>
  </si>
  <si>
    <t>Nulos</t>
  </si>
  <si>
    <t>Total votos</t>
  </si>
  <si>
    <t>2. VOTOS OBTENIDOS POR CADA CANDIDATURA</t>
  </si>
  <si>
    <t>AFAPNA</t>
  </si>
  <si>
    <t>ANPE</t>
  </si>
  <si>
    <t>APF</t>
  </si>
  <si>
    <t>APS</t>
  </si>
  <si>
    <t>CCOO</t>
  </si>
  <si>
    <t>CSI-CSIF</t>
  </si>
  <si>
    <t>ELA</t>
  </si>
  <si>
    <t>ESK</t>
  </si>
  <si>
    <t>LAB</t>
  </si>
  <si>
    <t>SATSE</t>
  </si>
  <si>
    <t>SMN</t>
  </si>
  <si>
    <t>SPA</t>
  </si>
  <si>
    <t>STAJ</t>
  </si>
  <si>
    <t>STEE-EILAS</t>
  </si>
  <si>
    <t>UGT</t>
  </si>
  <si>
    <t>USAE</t>
  </si>
  <si>
    <t>USO</t>
  </si>
  <si>
    <t>3. REPRESENTANTES OBTENIDOS POR CADA CANDIDATURA</t>
  </si>
  <si>
    <t>T. Represent</t>
  </si>
  <si>
    <t xml:space="preserve">1.- Se incluye resultado electoral ámbito  SNS-O (laborales), tras la celebración de elecciones el 01/07/2016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</si>
</sst>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8"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vertAlign val="superscript"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/>
    <xf numFmtId="3" fontId="3" fillId="0" borderId="1" xfId="0" applyNumberFormat="1" applyFont="1" applyBorder="1"/>
    <xf numFmtId="3" fontId="2" fillId="0" borderId="2" xfId="0" applyNumberFormat="1" applyFont="1" applyBorder="1"/>
    <xf numFmtId="3" fontId="3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/>
    <xf numFmtId="2" fontId="3" fillId="0" borderId="1" xfId="0" applyNumberFormat="1" applyFont="1" applyBorder="1"/>
    <xf numFmtId="2" fontId="2" fillId="0" borderId="2" xfId="0" applyNumberFormat="1" applyFont="1" applyBorder="1"/>
    <xf numFmtId="2" fontId="3" fillId="0" borderId="0" xfId="0" applyNumberFormat="1" applyFont="1"/>
    <xf numFmtId="2" fontId="0" fillId="0" borderId="0" xfId="0" applyNumberFormat="1"/>
    <xf numFmtId="2" fontId="2" fillId="0" borderId="0" xfId="0" applyNumberFormat="1" applyFont="1" applyBorder="1"/>
    <xf numFmtId="1" fontId="2" fillId="0" borderId="0" xfId="0" applyNumberFormat="1" applyFont="1" applyBorder="1"/>
    <xf numFmtId="0" fontId="3" fillId="0" borderId="1" xfId="0" applyFont="1" applyBorder="1"/>
    <xf numFmtId="1" fontId="2" fillId="0" borderId="2" xfId="0" applyNumberFormat="1" applyFont="1" applyBorder="1"/>
    <xf numFmtId="1" fontId="3" fillId="0" borderId="1" xfId="0" applyNumberFormat="1" applyFont="1" applyBorder="1"/>
    <xf numFmtId="1" fontId="3" fillId="0" borderId="0" xfId="0" applyNumberFormat="1" applyFont="1"/>
    <xf numFmtId="0" fontId="6" fillId="0" borderId="0" xfId="0" applyFont="1"/>
    <xf numFmtId="1" fontId="2" fillId="0" borderId="0" xfId="0" applyNumberFormat="1" applyFont="1"/>
    <xf numFmtId="0" fontId="7" fillId="0" borderId="0" xfId="0" applyFont="1"/>
    <xf numFmtId="1" fontId="2" fillId="0" borderId="1" xfId="0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1" fontId="2" fillId="0" borderId="0" xfId="0" applyNumberFormat="1" applyFont="1" applyBorder="1" applyProtection="1">
      <protection/>
    </xf>
    <xf numFmtId="1" fontId="3" fillId="0" borderId="0" xfId="0" applyNumberFormat="1" applyFont="1" applyBorder="1"/>
    <xf numFmtId="1" fontId="3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LECCIONES%20SIND%202015\RESULTADOS\RSNS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LECCIONES%20SIND%202015\RESULTADOS\RSNSO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LECCIONES%20SIND%202015\RESULTADOS\RNUCLEO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LECCIONES%20SIND%202015\RESULTADOS\RINS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LECCIONES%20SIND%202015\RESULTADOS\RINA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LECCIONES%20SIND%202015\RESULTADOS\RS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2">
          <cell r="E32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3">
          <cell r="E33">
            <v>4</v>
          </cell>
        </row>
        <row r="42">
          <cell r="E42">
            <v>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3">
          <cell r="E33">
            <v>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3">
          <cell r="E33">
            <v>2</v>
          </cell>
        </row>
        <row r="34">
          <cell r="E34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3">
          <cell r="E33">
            <v>2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6">
          <cell r="E36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45"/>
  <sheetViews>
    <sheetView tabSelected="1" workbookViewId="0" topLeftCell="A31">
      <selection activeCell="A73" sqref="A73"/>
    </sheetView>
  </sheetViews>
  <sheetFormatPr defaultColWidth="11.421875" defaultRowHeight="12.75"/>
  <cols>
    <col min="1" max="1" width="11.421875" style="40" customWidth="1"/>
    <col min="2" max="13" width="6.28125" style="0" customWidth="1"/>
    <col min="14" max="14" width="7.00390625" style="40" customWidth="1"/>
    <col min="15" max="19" width="6.28125" style="0" customWidth="1"/>
    <col min="20" max="21" width="6.28125" style="40" customWidth="1"/>
  </cols>
  <sheetData>
    <row r="1" spans="1:19" s="1" customFormat="1" ht="14.25">
      <c r="A1" s="1" t="s">
        <v>0</v>
      </c>
      <c r="L1" s="2" t="s">
        <v>1</v>
      </c>
      <c r="M1" s="2"/>
      <c r="N1" s="2"/>
      <c r="O1" s="2"/>
      <c r="P1" s="2"/>
      <c r="Q1" s="2"/>
      <c r="R1" s="3"/>
      <c r="S1" s="3"/>
    </row>
    <row r="2" spans="1:17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</row>
    <row r="3" spans="1:175" ht="12.7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</row>
    <row r="4" spans="1:175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</row>
    <row r="5" spans="1:175" ht="12.75">
      <c r="A5" s="5"/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8" t="s">
        <v>5</v>
      </c>
      <c r="P5" s="6"/>
      <c r="Q5" s="6"/>
      <c r="R5" s="6"/>
      <c r="S5" s="6"/>
      <c r="T5" s="7"/>
      <c r="U5" s="5" t="s">
        <v>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</row>
    <row r="6" spans="1:175" ht="12.7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  <c r="P6" s="12"/>
      <c r="Q6" s="12"/>
      <c r="R6" s="12"/>
      <c r="S6" s="12"/>
      <c r="T6" s="1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</row>
    <row r="7" spans="1:175" s="19" customFormat="1" ht="13.5">
      <c r="A7" s="14"/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6" t="s">
        <v>6</v>
      </c>
      <c r="O7" s="17" t="s">
        <v>19</v>
      </c>
      <c r="P7" s="15" t="s">
        <v>9</v>
      </c>
      <c r="Q7" s="15" t="s">
        <v>11</v>
      </c>
      <c r="R7" s="15" t="s">
        <v>12</v>
      </c>
      <c r="S7" s="15" t="s">
        <v>14</v>
      </c>
      <c r="T7" s="16" t="s">
        <v>20</v>
      </c>
      <c r="U7" s="18" t="s">
        <v>3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</row>
    <row r="8" spans="1:175" ht="12.75">
      <c r="A8" s="4" t="s">
        <v>21</v>
      </c>
      <c r="B8" s="20">
        <v>9929</v>
      </c>
      <c r="C8" s="20">
        <v>8199</v>
      </c>
      <c r="D8" s="20">
        <v>3265</v>
      </c>
      <c r="E8" s="20">
        <v>1082</v>
      </c>
      <c r="F8" s="20">
        <v>508</v>
      </c>
      <c r="G8" s="20">
        <v>509</v>
      </c>
      <c r="H8" s="20">
        <v>562</v>
      </c>
      <c r="I8" s="20">
        <v>310</v>
      </c>
      <c r="J8" s="20">
        <v>161</v>
      </c>
      <c r="K8" s="20">
        <v>89</v>
      </c>
      <c r="L8" s="20">
        <v>167</v>
      </c>
      <c r="M8" s="20">
        <v>260</v>
      </c>
      <c r="N8" s="21">
        <f>SUM(B8:M8)</f>
        <v>25041</v>
      </c>
      <c r="O8" s="22">
        <v>377</v>
      </c>
      <c r="P8" s="20">
        <v>247</v>
      </c>
      <c r="Q8" s="20">
        <v>31</v>
      </c>
      <c r="R8" s="20">
        <v>120</v>
      </c>
      <c r="S8" s="20">
        <v>20</v>
      </c>
      <c r="T8" s="21">
        <f>SUM(O8:S8)</f>
        <v>795</v>
      </c>
      <c r="U8" s="23">
        <f>SUM(N8,T8)</f>
        <v>25836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</row>
    <row r="9" spans="1:175" ht="12.75">
      <c r="A9" s="5" t="s">
        <v>22</v>
      </c>
      <c r="B9" s="20">
        <v>4166</v>
      </c>
      <c r="C9" s="20">
        <v>4207</v>
      </c>
      <c r="D9" s="20">
        <v>1625</v>
      </c>
      <c r="E9" s="20">
        <v>893</v>
      </c>
      <c r="F9" s="20">
        <v>313</v>
      </c>
      <c r="G9" s="20">
        <v>351</v>
      </c>
      <c r="H9" s="20">
        <v>388</v>
      </c>
      <c r="I9" s="20">
        <v>163</v>
      </c>
      <c r="J9" s="20">
        <v>116</v>
      </c>
      <c r="K9" s="20">
        <v>72</v>
      </c>
      <c r="L9" s="20">
        <v>108</v>
      </c>
      <c r="M9" s="20">
        <v>182</v>
      </c>
      <c r="N9" s="21">
        <f>SUM(B9:M9)</f>
        <v>12584</v>
      </c>
      <c r="O9" s="22">
        <v>78</v>
      </c>
      <c r="P9" s="20">
        <v>190</v>
      </c>
      <c r="Q9" s="20">
        <v>22</v>
      </c>
      <c r="R9" s="20">
        <v>91</v>
      </c>
      <c r="S9" s="20">
        <v>18</v>
      </c>
      <c r="T9" s="21">
        <f>SUM(O9:S9)</f>
        <v>399</v>
      </c>
      <c r="U9" s="23">
        <f>SUM(N9,T9)</f>
        <v>12983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</row>
    <row r="10" spans="1:175" s="29" customFormat="1" ht="12.75">
      <c r="A10" s="24" t="s">
        <v>23</v>
      </c>
      <c r="B10" s="25">
        <f aca="true" t="shared" si="0" ref="B10:N10">B9*100/B8</f>
        <v>41.95790109779434</v>
      </c>
      <c r="C10" s="25">
        <f t="shared" si="0"/>
        <v>51.3111355043298</v>
      </c>
      <c r="D10" s="25">
        <f t="shared" si="0"/>
        <v>49.77029096477795</v>
      </c>
      <c r="E10" s="25">
        <f t="shared" si="0"/>
        <v>82.53234750462107</v>
      </c>
      <c r="F10" s="25">
        <f t="shared" si="0"/>
        <v>61.61417322834646</v>
      </c>
      <c r="G10" s="25">
        <f t="shared" si="0"/>
        <v>68.95874263261297</v>
      </c>
      <c r="H10" s="25">
        <f t="shared" si="0"/>
        <v>69.03914590747331</v>
      </c>
      <c r="I10" s="25">
        <f t="shared" si="0"/>
        <v>52.58064516129032</v>
      </c>
      <c r="J10" s="25">
        <f t="shared" si="0"/>
        <v>72.04968944099379</v>
      </c>
      <c r="K10" s="25">
        <f t="shared" si="0"/>
        <v>80.89887640449439</v>
      </c>
      <c r="L10" s="25">
        <f t="shared" si="0"/>
        <v>64.67065868263474</v>
      </c>
      <c r="M10" s="25">
        <f t="shared" si="0"/>
        <v>70</v>
      </c>
      <c r="N10" s="26">
        <f t="shared" si="0"/>
        <v>50.253584122039854</v>
      </c>
      <c r="O10" s="27">
        <f>(O9*100)/O8</f>
        <v>20.689655172413794</v>
      </c>
      <c r="P10" s="27">
        <f>(P9*100)/P8</f>
        <v>76.92307692307692</v>
      </c>
      <c r="Q10" s="27">
        <f>(Q9*100)/Q8</f>
        <v>70.96774193548387</v>
      </c>
      <c r="R10" s="27">
        <f>(R9*100)/R8</f>
        <v>75.83333333333333</v>
      </c>
      <c r="S10" s="27">
        <f>(S9*100)/S8</f>
        <v>90</v>
      </c>
      <c r="T10" s="26">
        <f>T9*100/T8</f>
        <v>50.18867924528302</v>
      </c>
      <c r="U10" s="28">
        <f>U9*100/U8</f>
        <v>50.25158693296176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</row>
    <row r="11" spans="1:175" ht="12.75">
      <c r="A11" s="4"/>
      <c r="B11" s="30" t="s">
        <v>3</v>
      </c>
      <c r="C11" s="31" t="s">
        <v>3</v>
      </c>
      <c r="D11" s="31" t="s">
        <v>3</v>
      </c>
      <c r="E11" s="31" t="s">
        <v>3</v>
      </c>
      <c r="F11" s="31" t="s">
        <v>3</v>
      </c>
      <c r="G11" s="31" t="s">
        <v>3</v>
      </c>
      <c r="H11" s="31" t="s">
        <v>3</v>
      </c>
      <c r="I11" s="31" t="s">
        <v>3</v>
      </c>
      <c r="J11" s="31" t="s">
        <v>3</v>
      </c>
      <c r="K11" s="31" t="s">
        <v>3</v>
      </c>
      <c r="L11" s="31" t="s">
        <v>3</v>
      </c>
      <c r="M11" s="31" t="s">
        <v>3</v>
      </c>
      <c r="N11" s="32"/>
      <c r="O11" s="33" t="s">
        <v>3</v>
      </c>
      <c r="P11" s="31" t="s">
        <v>3</v>
      </c>
      <c r="Q11" s="31" t="s">
        <v>3</v>
      </c>
      <c r="R11" s="31" t="s">
        <v>3</v>
      </c>
      <c r="S11" s="31"/>
      <c r="T11" s="34" t="s">
        <v>3</v>
      </c>
      <c r="U11" s="35" t="s">
        <v>3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</row>
    <row r="12" spans="1:175" ht="12.75">
      <c r="A12" s="5" t="s">
        <v>24</v>
      </c>
      <c r="B12" s="20">
        <v>4233</v>
      </c>
      <c r="C12" s="20">
        <v>4126</v>
      </c>
      <c r="D12" s="20">
        <v>1583</v>
      </c>
      <c r="E12" s="20">
        <v>876</v>
      </c>
      <c r="F12" s="20">
        <v>308</v>
      </c>
      <c r="G12" s="20">
        <v>338</v>
      </c>
      <c r="H12" s="20">
        <v>369</v>
      </c>
      <c r="I12" s="20">
        <v>156</v>
      </c>
      <c r="J12" s="20">
        <v>113</v>
      </c>
      <c r="K12" s="20">
        <v>70</v>
      </c>
      <c r="L12" s="20">
        <v>107</v>
      </c>
      <c r="M12" s="20">
        <v>173</v>
      </c>
      <c r="N12" s="21">
        <f>SUM(B12:M12)</f>
        <v>12452</v>
      </c>
      <c r="O12" s="22">
        <v>78</v>
      </c>
      <c r="P12" s="20">
        <v>188</v>
      </c>
      <c r="Q12" s="20">
        <v>22</v>
      </c>
      <c r="R12" s="20">
        <v>90</v>
      </c>
      <c r="S12" s="20">
        <v>18</v>
      </c>
      <c r="T12" s="21">
        <f>SUM(O12:S12)</f>
        <v>396</v>
      </c>
      <c r="U12" s="23">
        <f>SUM(N12,T12)</f>
        <v>12848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</row>
    <row r="13" spans="1:175" ht="12.75">
      <c r="A13" s="4" t="s">
        <v>25</v>
      </c>
      <c r="B13" s="20">
        <v>43</v>
      </c>
      <c r="C13" s="20">
        <v>47</v>
      </c>
      <c r="D13" s="20">
        <v>21</v>
      </c>
      <c r="E13" s="20">
        <v>8</v>
      </c>
      <c r="F13" s="20">
        <v>4</v>
      </c>
      <c r="G13" s="20">
        <v>11</v>
      </c>
      <c r="H13" s="20">
        <v>13</v>
      </c>
      <c r="I13" s="20">
        <v>7</v>
      </c>
      <c r="J13" s="20">
        <v>2</v>
      </c>
      <c r="K13" s="20">
        <v>2</v>
      </c>
      <c r="L13" s="20">
        <v>0</v>
      </c>
      <c r="M13" s="20">
        <v>4</v>
      </c>
      <c r="N13" s="21">
        <f>SUM(B13:M13)</f>
        <v>162</v>
      </c>
      <c r="O13" s="22">
        <v>0</v>
      </c>
      <c r="P13" s="20">
        <v>2</v>
      </c>
      <c r="Q13" s="20">
        <v>0</v>
      </c>
      <c r="R13" s="20">
        <v>0</v>
      </c>
      <c r="S13" s="20">
        <v>0</v>
      </c>
      <c r="T13" s="21">
        <f>SUM(O13:S13)</f>
        <v>2</v>
      </c>
      <c r="U13" s="23">
        <f>SUM(N13,T13)</f>
        <v>164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</row>
    <row r="14" spans="1:175" ht="12.75">
      <c r="A14" s="5" t="s">
        <v>26</v>
      </c>
      <c r="B14" s="20">
        <v>4276</v>
      </c>
      <c r="C14" s="20">
        <v>4173</v>
      </c>
      <c r="D14" s="20">
        <v>1604</v>
      </c>
      <c r="E14" s="20">
        <v>884</v>
      </c>
      <c r="F14" s="20">
        <v>312</v>
      </c>
      <c r="G14" s="20">
        <v>349</v>
      </c>
      <c r="H14" s="20">
        <v>382</v>
      </c>
      <c r="I14" s="20">
        <v>163</v>
      </c>
      <c r="J14" s="20">
        <v>115</v>
      </c>
      <c r="K14" s="20">
        <v>72</v>
      </c>
      <c r="L14" s="20">
        <v>107</v>
      </c>
      <c r="M14" s="20">
        <v>177</v>
      </c>
      <c r="N14" s="21">
        <f>SUM(B14:M14)</f>
        <v>12614</v>
      </c>
      <c r="O14" s="22">
        <v>0</v>
      </c>
      <c r="P14" s="20">
        <v>190</v>
      </c>
      <c r="Q14" s="20">
        <v>22</v>
      </c>
      <c r="R14" s="20">
        <v>90</v>
      </c>
      <c r="S14" s="20">
        <v>18</v>
      </c>
      <c r="T14" s="21">
        <f>SUM(O14:S14)</f>
        <v>320</v>
      </c>
      <c r="U14" s="23">
        <f>SUM(N14,T14)</f>
        <v>12934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</row>
    <row r="15" spans="1:175" ht="12.75">
      <c r="A15" s="4" t="s">
        <v>27</v>
      </c>
      <c r="B15" s="20">
        <v>27</v>
      </c>
      <c r="C15" s="20">
        <v>34</v>
      </c>
      <c r="D15" s="20">
        <v>21</v>
      </c>
      <c r="E15" s="20">
        <v>9</v>
      </c>
      <c r="F15" s="20">
        <v>1</v>
      </c>
      <c r="G15" s="20">
        <v>2</v>
      </c>
      <c r="H15" s="20">
        <v>6</v>
      </c>
      <c r="I15" s="20">
        <v>0</v>
      </c>
      <c r="J15" s="20">
        <v>1</v>
      </c>
      <c r="K15" s="20">
        <v>0</v>
      </c>
      <c r="L15" s="20">
        <v>1</v>
      </c>
      <c r="M15" s="20">
        <v>5</v>
      </c>
      <c r="N15" s="21">
        <f>SUM(B15:M15)</f>
        <v>107</v>
      </c>
      <c r="O15" s="22">
        <v>0</v>
      </c>
      <c r="P15" s="20">
        <v>0</v>
      </c>
      <c r="Q15" s="20">
        <v>0</v>
      </c>
      <c r="R15" s="20">
        <v>1</v>
      </c>
      <c r="S15" s="20">
        <v>0</v>
      </c>
      <c r="T15" s="21">
        <f>SUM(O15:S15)</f>
        <v>1</v>
      </c>
      <c r="U15" s="23">
        <f>SUM(N15,T15)</f>
        <v>108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</row>
    <row r="16" spans="1:175" ht="12.75">
      <c r="A16" s="5" t="s">
        <v>28</v>
      </c>
      <c r="B16" s="20">
        <v>4303</v>
      </c>
      <c r="C16" s="20">
        <v>4207</v>
      </c>
      <c r="D16" s="20">
        <v>1625</v>
      </c>
      <c r="E16" s="20">
        <v>893</v>
      </c>
      <c r="F16" s="20">
        <v>313</v>
      </c>
      <c r="G16" s="20">
        <v>351</v>
      </c>
      <c r="H16" s="20">
        <v>388</v>
      </c>
      <c r="I16" s="20">
        <v>163</v>
      </c>
      <c r="J16" s="20">
        <v>116</v>
      </c>
      <c r="K16" s="20">
        <v>72</v>
      </c>
      <c r="L16" s="20">
        <v>108</v>
      </c>
      <c r="M16" s="20">
        <v>182</v>
      </c>
      <c r="N16" s="21">
        <f>SUM(B16:M16)</f>
        <v>12721</v>
      </c>
      <c r="O16" s="22">
        <v>78</v>
      </c>
      <c r="P16" s="20">
        <v>190</v>
      </c>
      <c r="Q16" s="20">
        <v>22</v>
      </c>
      <c r="R16" s="20">
        <v>91</v>
      </c>
      <c r="S16" s="20">
        <v>18</v>
      </c>
      <c r="T16" s="21">
        <f>SUM(O16:S16)</f>
        <v>399</v>
      </c>
      <c r="U16" s="23">
        <f>SUM(N16,T16)</f>
        <v>13120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</row>
    <row r="17" spans="1:17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5" t="s">
        <v>3</v>
      </c>
      <c r="U17" s="35" t="s">
        <v>3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</row>
    <row r="18" spans="1:175" s="36" customFormat="1" ht="12.75">
      <c r="A18" s="5" t="s">
        <v>29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5" t="s">
        <v>3</v>
      </c>
      <c r="U18" s="35" t="s">
        <v>3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</row>
    <row r="19" spans="1:175" s="36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5"/>
      <c r="U19" s="3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</row>
    <row r="20" spans="1:175" ht="12.7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8" t="s">
        <v>5</v>
      </c>
      <c r="P20" s="6"/>
      <c r="Q20" s="6"/>
      <c r="R20" s="6"/>
      <c r="S20" s="6"/>
      <c r="T20" s="7"/>
      <c r="U20" s="5" t="s">
        <v>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</row>
    <row r="21" spans="1:175" s="36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32"/>
      <c r="O21" s="5"/>
      <c r="P21" s="5"/>
      <c r="Q21" s="5"/>
      <c r="R21" s="5"/>
      <c r="S21" s="5"/>
      <c r="T21" s="32"/>
      <c r="U21" s="3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</row>
    <row r="22" spans="1:175" s="19" customFormat="1" ht="12.75">
      <c r="A22" s="14"/>
      <c r="B22" s="15" t="s">
        <v>7</v>
      </c>
      <c r="C22" s="15" t="s">
        <v>8</v>
      </c>
      <c r="D22" s="15" t="s">
        <v>9</v>
      </c>
      <c r="E22" s="15" t="s">
        <v>10</v>
      </c>
      <c r="F22" s="15" t="s">
        <v>11</v>
      </c>
      <c r="G22" s="15" t="s">
        <v>12</v>
      </c>
      <c r="H22" s="15" t="s">
        <v>13</v>
      </c>
      <c r="I22" s="15" t="s">
        <v>14</v>
      </c>
      <c r="J22" s="15" t="s">
        <v>15</v>
      </c>
      <c r="K22" s="15" t="s">
        <v>16</v>
      </c>
      <c r="L22" s="15" t="s">
        <v>17</v>
      </c>
      <c r="M22" s="15" t="s">
        <v>18</v>
      </c>
      <c r="N22" s="16" t="s">
        <v>6</v>
      </c>
      <c r="O22" s="17" t="s">
        <v>7</v>
      </c>
      <c r="P22" s="15" t="s">
        <v>9</v>
      </c>
      <c r="Q22" s="15" t="s">
        <v>11</v>
      </c>
      <c r="R22" s="15" t="s">
        <v>12</v>
      </c>
      <c r="S22" s="15" t="s">
        <v>14</v>
      </c>
      <c r="T22" s="16" t="s">
        <v>20</v>
      </c>
      <c r="U22" s="18" t="s">
        <v>3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</row>
    <row r="23" spans="1:175" ht="12.75">
      <c r="A23" s="4" t="s">
        <v>30</v>
      </c>
      <c r="B23" s="37">
        <v>258</v>
      </c>
      <c r="C23" s="37">
        <v>590</v>
      </c>
      <c r="D23" s="37">
        <v>258</v>
      </c>
      <c r="E23" s="37">
        <v>26</v>
      </c>
      <c r="F23" s="37">
        <v>51</v>
      </c>
      <c r="G23" s="37" t="s">
        <v>3</v>
      </c>
      <c r="H23" s="37"/>
      <c r="I23" s="4"/>
      <c r="J23" s="4">
        <v>12</v>
      </c>
      <c r="K23" s="4"/>
      <c r="L23" s="37">
        <v>18</v>
      </c>
      <c r="M23" s="37">
        <v>34</v>
      </c>
      <c r="N23" s="21">
        <f>SUM(B23:M23)</f>
        <v>1247</v>
      </c>
      <c r="O23" s="37">
        <v>2</v>
      </c>
      <c r="P23" s="37">
        <v>27</v>
      </c>
      <c r="Q23" s="37"/>
      <c r="R23" s="4"/>
      <c r="S23" s="4">
        <v>5</v>
      </c>
      <c r="T23" s="34">
        <f>SUM(O23:S23)</f>
        <v>34</v>
      </c>
      <c r="U23" s="35">
        <f aca="true" t="shared" si="1" ref="U23:U40">SUM(N23,T23)</f>
        <v>1281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</row>
    <row r="24" spans="1:175" ht="12.75">
      <c r="A24" s="4" t="s">
        <v>31</v>
      </c>
      <c r="B24" s="37" t="s">
        <v>3</v>
      </c>
      <c r="C24" s="37">
        <v>455</v>
      </c>
      <c r="D24" s="37" t="s">
        <v>3</v>
      </c>
      <c r="E24" s="37" t="s">
        <v>3</v>
      </c>
      <c r="F24" s="37" t="s">
        <v>3</v>
      </c>
      <c r="G24" s="37" t="s">
        <v>3</v>
      </c>
      <c r="H24" s="37" t="s">
        <v>3</v>
      </c>
      <c r="I24" s="4"/>
      <c r="J24" s="4"/>
      <c r="K24" s="4"/>
      <c r="L24" s="37" t="s">
        <v>3</v>
      </c>
      <c r="M24" s="37" t="s">
        <v>3</v>
      </c>
      <c r="N24" s="21">
        <f aca="true" t="shared" si="2" ref="N24:N40">SUM(B24:M24)</f>
        <v>455</v>
      </c>
      <c r="O24" s="37"/>
      <c r="P24" s="37">
        <v>75</v>
      </c>
      <c r="Q24" s="37" t="s">
        <v>3</v>
      </c>
      <c r="R24" s="4"/>
      <c r="S24" s="4"/>
      <c r="T24" s="34">
        <f aca="true" t="shared" si="3" ref="T24:T37">SUM(O24:S24)</f>
        <v>75</v>
      </c>
      <c r="U24" s="35">
        <f t="shared" si="1"/>
        <v>530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</row>
    <row r="25" spans="1:175" ht="12.75">
      <c r="A25" s="4" t="s">
        <v>32</v>
      </c>
      <c r="B25" s="37" t="s">
        <v>3</v>
      </c>
      <c r="C25" s="37" t="s">
        <v>3</v>
      </c>
      <c r="D25" s="37" t="s">
        <v>3</v>
      </c>
      <c r="E25" s="37">
        <v>280</v>
      </c>
      <c r="F25" s="37" t="s">
        <v>3</v>
      </c>
      <c r="G25" s="37" t="s">
        <v>3</v>
      </c>
      <c r="H25" s="37" t="s">
        <v>3</v>
      </c>
      <c r="I25" s="4"/>
      <c r="J25" s="4"/>
      <c r="K25" s="4"/>
      <c r="L25" s="37" t="s">
        <v>3</v>
      </c>
      <c r="M25" s="37" t="s">
        <v>3</v>
      </c>
      <c r="N25" s="21">
        <f t="shared" si="2"/>
        <v>280</v>
      </c>
      <c r="O25" s="37" t="s">
        <v>3</v>
      </c>
      <c r="P25" s="37" t="s">
        <v>3</v>
      </c>
      <c r="Q25" s="37" t="s">
        <v>3</v>
      </c>
      <c r="R25" s="4"/>
      <c r="S25" s="4"/>
      <c r="T25" s="34">
        <f t="shared" si="3"/>
        <v>0</v>
      </c>
      <c r="U25" s="35">
        <f t="shared" si="1"/>
        <v>280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</row>
    <row r="26" spans="1:175" ht="12.75">
      <c r="A26" s="4" t="s">
        <v>33</v>
      </c>
      <c r="B26" s="37" t="s">
        <v>3</v>
      </c>
      <c r="C26" s="37">
        <v>273</v>
      </c>
      <c r="D26" s="37" t="s">
        <v>3</v>
      </c>
      <c r="E26" s="37" t="s">
        <v>3</v>
      </c>
      <c r="F26" s="37" t="s">
        <v>3</v>
      </c>
      <c r="G26" s="37" t="s">
        <v>3</v>
      </c>
      <c r="H26" s="37" t="s">
        <v>3</v>
      </c>
      <c r="I26" s="4"/>
      <c r="J26" s="4"/>
      <c r="K26" s="4"/>
      <c r="L26" s="37" t="s">
        <v>3</v>
      </c>
      <c r="M26" s="37" t="s">
        <v>3</v>
      </c>
      <c r="N26" s="21">
        <f t="shared" si="2"/>
        <v>273</v>
      </c>
      <c r="O26" s="37" t="s">
        <v>3</v>
      </c>
      <c r="P26" s="37" t="s">
        <v>3</v>
      </c>
      <c r="Q26" s="37" t="s">
        <v>3</v>
      </c>
      <c r="R26" s="4"/>
      <c r="S26" s="4"/>
      <c r="T26" s="34">
        <f t="shared" si="3"/>
        <v>0</v>
      </c>
      <c r="U26" s="35">
        <f t="shared" si="1"/>
        <v>273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</row>
    <row r="27" spans="1:175" ht="12.75">
      <c r="A27" s="4" t="s">
        <v>34</v>
      </c>
      <c r="B27" s="37">
        <v>301</v>
      </c>
      <c r="C27" s="37">
        <v>505</v>
      </c>
      <c r="D27" s="37">
        <v>207</v>
      </c>
      <c r="E27" s="37">
        <v>131</v>
      </c>
      <c r="F27" s="37">
        <v>21</v>
      </c>
      <c r="G27" s="37">
        <v>56</v>
      </c>
      <c r="H27" s="37">
        <v>126</v>
      </c>
      <c r="I27" s="37">
        <v>63</v>
      </c>
      <c r="J27" s="37">
        <v>24</v>
      </c>
      <c r="K27" s="37">
        <v>8</v>
      </c>
      <c r="L27" s="37">
        <v>18</v>
      </c>
      <c r="M27" s="37">
        <v>32</v>
      </c>
      <c r="N27" s="21">
        <f t="shared" si="2"/>
        <v>1492</v>
      </c>
      <c r="O27" s="37">
        <v>16</v>
      </c>
      <c r="P27" s="37">
        <v>4</v>
      </c>
      <c r="Q27" s="37">
        <v>2</v>
      </c>
      <c r="R27" s="37" t="s">
        <v>3</v>
      </c>
      <c r="S27" s="37">
        <v>3</v>
      </c>
      <c r="T27" s="34">
        <f t="shared" si="3"/>
        <v>25</v>
      </c>
      <c r="U27" s="35">
        <f t="shared" si="1"/>
        <v>1517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</row>
    <row r="28" spans="1:175" ht="12.75">
      <c r="A28" s="4" t="s">
        <v>35</v>
      </c>
      <c r="B28" s="37"/>
      <c r="C28" s="37">
        <v>231</v>
      </c>
      <c r="D28" s="37" t="s">
        <v>3</v>
      </c>
      <c r="E28" s="37">
        <v>181</v>
      </c>
      <c r="F28" s="37" t="s">
        <v>3</v>
      </c>
      <c r="G28" s="37" t="s">
        <v>3</v>
      </c>
      <c r="H28" s="37">
        <v>39</v>
      </c>
      <c r="I28" s="37" t="s">
        <v>3</v>
      </c>
      <c r="J28" s="37"/>
      <c r="K28" s="37" t="s">
        <v>3</v>
      </c>
      <c r="L28" s="37" t="s">
        <v>3</v>
      </c>
      <c r="M28" s="37" t="s">
        <v>3</v>
      </c>
      <c r="N28" s="21">
        <f t="shared" si="2"/>
        <v>451</v>
      </c>
      <c r="O28" s="37"/>
      <c r="P28" s="37">
        <v>9</v>
      </c>
      <c r="Q28" s="37" t="s">
        <v>3</v>
      </c>
      <c r="R28" s="37" t="s">
        <v>3</v>
      </c>
      <c r="S28" s="37"/>
      <c r="T28" s="34">
        <f t="shared" si="3"/>
        <v>9</v>
      </c>
      <c r="U28" s="35">
        <f t="shared" si="1"/>
        <v>460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</row>
    <row r="29" spans="1:175" ht="12.75">
      <c r="A29" s="4" t="s">
        <v>36</v>
      </c>
      <c r="B29" s="37">
        <v>477</v>
      </c>
      <c r="C29" s="37">
        <v>304</v>
      </c>
      <c r="D29" s="37">
        <v>285</v>
      </c>
      <c r="E29" s="37">
        <v>213</v>
      </c>
      <c r="F29" s="37">
        <v>60</v>
      </c>
      <c r="G29" s="37">
        <v>62</v>
      </c>
      <c r="H29" s="37">
        <v>55</v>
      </c>
      <c r="I29" s="37">
        <v>46</v>
      </c>
      <c r="J29" s="37">
        <v>25</v>
      </c>
      <c r="K29" s="37">
        <v>9</v>
      </c>
      <c r="L29" s="37">
        <v>18</v>
      </c>
      <c r="M29" s="37">
        <v>12</v>
      </c>
      <c r="N29" s="21">
        <f t="shared" si="2"/>
        <v>1566</v>
      </c>
      <c r="O29" s="37">
        <v>12</v>
      </c>
      <c r="P29" s="37">
        <v>10</v>
      </c>
      <c r="Q29" s="37">
        <v>11</v>
      </c>
      <c r="R29" s="37"/>
      <c r="S29" s="37">
        <v>1</v>
      </c>
      <c r="T29" s="34">
        <f t="shared" si="3"/>
        <v>34</v>
      </c>
      <c r="U29" s="35">
        <f t="shared" si="1"/>
        <v>1600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</row>
    <row r="30" spans="1:175" ht="12.75">
      <c r="A30" s="4" t="s">
        <v>37</v>
      </c>
      <c r="B30" s="37" t="s">
        <v>3</v>
      </c>
      <c r="C30" s="37" t="s">
        <v>3</v>
      </c>
      <c r="D30" s="37" t="s">
        <v>3</v>
      </c>
      <c r="E30" s="37" t="s">
        <v>3</v>
      </c>
      <c r="F30" s="37" t="s">
        <v>3</v>
      </c>
      <c r="G30" s="37" t="s">
        <v>3</v>
      </c>
      <c r="H30" s="37" t="s">
        <v>3</v>
      </c>
      <c r="I30" s="37" t="s">
        <v>3</v>
      </c>
      <c r="J30" s="37" t="s">
        <v>3</v>
      </c>
      <c r="K30" s="37" t="s">
        <v>3</v>
      </c>
      <c r="L30" s="4"/>
      <c r="M30" s="37" t="s">
        <v>3</v>
      </c>
      <c r="N30" s="21">
        <f t="shared" si="2"/>
        <v>0</v>
      </c>
      <c r="O30" s="37" t="s">
        <v>3</v>
      </c>
      <c r="P30" s="37" t="s">
        <v>3</v>
      </c>
      <c r="Q30" s="37" t="s">
        <v>3</v>
      </c>
      <c r="R30" s="37">
        <v>17</v>
      </c>
      <c r="S30" s="37"/>
      <c r="T30" s="34">
        <f t="shared" si="3"/>
        <v>17</v>
      </c>
      <c r="U30" s="35">
        <f t="shared" si="1"/>
        <v>17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</row>
    <row r="31" spans="1:175" ht="12.75">
      <c r="A31" s="4" t="s">
        <v>38</v>
      </c>
      <c r="B31" s="37">
        <v>978</v>
      </c>
      <c r="C31" s="37">
        <v>863</v>
      </c>
      <c r="D31" s="37">
        <v>543</v>
      </c>
      <c r="E31" s="37" t="s">
        <v>3</v>
      </c>
      <c r="F31" s="37">
        <v>121</v>
      </c>
      <c r="G31" s="37">
        <v>186</v>
      </c>
      <c r="H31" s="37">
        <v>35</v>
      </c>
      <c r="I31" s="37">
        <v>25</v>
      </c>
      <c r="J31" s="37">
        <v>25</v>
      </c>
      <c r="K31" s="37">
        <v>19</v>
      </c>
      <c r="L31" s="4">
        <v>45</v>
      </c>
      <c r="M31" s="37">
        <v>42</v>
      </c>
      <c r="N31" s="21">
        <f t="shared" si="2"/>
        <v>2882</v>
      </c>
      <c r="O31" s="37" t="s">
        <v>3</v>
      </c>
      <c r="P31" s="37"/>
      <c r="Q31" s="37">
        <v>9</v>
      </c>
      <c r="R31" s="37">
        <v>61</v>
      </c>
      <c r="S31" s="37">
        <v>3</v>
      </c>
      <c r="T31" s="34">
        <f t="shared" si="3"/>
        <v>73</v>
      </c>
      <c r="U31" s="35">
        <f t="shared" si="1"/>
        <v>2955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</row>
    <row r="32" spans="1:175" ht="12.75">
      <c r="A32" s="4" t="s">
        <v>39</v>
      </c>
      <c r="B32" s="37">
        <v>813</v>
      </c>
      <c r="C32" s="37" t="s">
        <v>3</v>
      </c>
      <c r="D32" s="37" t="s">
        <v>3</v>
      </c>
      <c r="E32" s="37" t="s">
        <v>3</v>
      </c>
      <c r="F32" s="37"/>
      <c r="G32" s="37" t="s">
        <v>3</v>
      </c>
      <c r="H32" s="37" t="s">
        <v>3</v>
      </c>
      <c r="I32" s="4"/>
      <c r="J32" s="37" t="s">
        <v>3</v>
      </c>
      <c r="K32" s="37" t="s">
        <v>3</v>
      </c>
      <c r="L32" s="4"/>
      <c r="M32" s="4"/>
      <c r="N32" s="21">
        <f t="shared" si="2"/>
        <v>813</v>
      </c>
      <c r="O32" s="37" t="s">
        <v>3</v>
      </c>
      <c r="P32" s="37"/>
      <c r="Q32" s="37" t="s">
        <v>3</v>
      </c>
      <c r="R32" s="37" t="s">
        <v>3</v>
      </c>
      <c r="S32" s="37"/>
      <c r="T32" s="34">
        <f t="shared" si="3"/>
        <v>0</v>
      </c>
      <c r="U32" s="35">
        <f t="shared" si="1"/>
        <v>813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</row>
    <row r="33" spans="1:175" ht="12.75">
      <c r="A33" s="4" t="s">
        <v>40</v>
      </c>
      <c r="B33" s="37">
        <v>596</v>
      </c>
      <c r="C33" s="37" t="s">
        <v>3</v>
      </c>
      <c r="D33" s="37" t="s">
        <v>3</v>
      </c>
      <c r="E33" s="37" t="s">
        <v>3</v>
      </c>
      <c r="F33" s="37" t="s">
        <v>3</v>
      </c>
      <c r="G33" s="37" t="s">
        <v>3</v>
      </c>
      <c r="H33" s="37" t="s">
        <v>3</v>
      </c>
      <c r="I33" s="4"/>
      <c r="J33" s="37" t="s">
        <v>3</v>
      </c>
      <c r="K33" s="37" t="s">
        <v>3</v>
      </c>
      <c r="L33" s="4"/>
      <c r="M33" s="4">
        <v>35</v>
      </c>
      <c r="N33" s="21">
        <f t="shared" si="2"/>
        <v>631</v>
      </c>
      <c r="O33" s="37">
        <v>48</v>
      </c>
      <c r="P33" s="37"/>
      <c r="Q33" s="37" t="s">
        <v>3</v>
      </c>
      <c r="R33" s="37" t="s">
        <v>3</v>
      </c>
      <c r="S33" s="37"/>
      <c r="T33" s="34">
        <f t="shared" si="3"/>
        <v>48</v>
      </c>
      <c r="U33" s="35">
        <f t="shared" si="1"/>
        <v>679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</row>
    <row r="34" spans="1:175" ht="12.75">
      <c r="A34" s="4" t="s">
        <v>41</v>
      </c>
      <c r="B34" s="37">
        <v>218</v>
      </c>
      <c r="C34" s="37" t="s">
        <v>3</v>
      </c>
      <c r="D34" s="37">
        <v>180</v>
      </c>
      <c r="E34" s="37" t="s">
        <v>3</v>
      </c>
      <c r="F34" s="37" t="s">
        <v>3</v>
      </c>
      <c r="G34" s="37" t="s">
        <v>3</v>
      </c>
      <c r="H34" s="37" t="s">
        <v>3</v>
      </c>
      <c r="I34" s="4"/>
      <c r="J34" s="37">
        <v>15</v>
      </c>
      <c r="K34" s="37">
        <v>14</v>
      </c>
      <c r="L34" s="4"/>
      <c r="M34" s="4">
        <v>18</v>
      </c>
      <c r="N34" s="21">
        <f t="shared" si="2"/>
        <v>445</v>
      </c>
      <c r="O34" s="37" t="s">
        <v>3</v>
      </c>
      <c r="P34" s="4"/>
      <c r="Q34" s="37" t="s">
        <v>3</v>
      </c>
      <c r="R34" s="37" t="s">
        <v>3</v>
      </c>
      <c r="S34" s="37"/>
      <c r="T34" s="34">
        <f t="shared" si="3"/>
        <v>0</v>
      </c>
      <c r="U34" s="35">
        <f t="shared" si="1"/>
        <v>445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</row>
    <row r="35" spans="1:175" ht="12.75">
      <c r="A35" s="4" t="s">
        <v>42</v>
      </c>
      <c r="B35" s="37" t="s">
        <v>3</v>
      </c>
      <c r="C35" s="37" t="s">
        <v>3</v>
      </c>
      <c r="D35" s="37" t="s">
        <v>3</v>
      </c>
      <c r="E35" s="37" t="s">
        <v>3</v>
      </c>
      <c r="F35" s="37" t="s">
        <v>3</v>
      </c>
      <c r="G35" s="37" t="s">
        <v>3</v>
      </c>
      <c r="H35" s="37">
        <v>79</v>
      </c>
      <c r="I35" s="4"/>
      <c r="J35" s="37" t="s">
        <v>3</v>
      </c>
      <c r="K35" s="37" t="s">
        <v>3</v>
      </c>
      <c r="L35" s="4"/>
      <c r="M35" s="4"/>
      <c r="N35" s="21">
        <f t="shared" si="2"/>
        <v>79</v>
      </c>
      <c r="O35" s="37" t="s">
        <v>3</v>
      </c>
      <c r="P35" s="4"/>
      <c r="Q35" s="37" t="s">
        <v>3</v>
      </c>
      <c r="R35" s="37" t="s">
        <v>3</v>
      </c>
      <c r="S35" s="37"/>
      <c r="T35" s="34">
        <f t="shared" si="3"/>
        <v>0</v>
      </c>
      <c r="U35" s="35">
        <f t="shared" si="1"/>
        <v>79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</row>
    <row r="36" spans="1:175" ht="12.75">
      <c r="A36" s="4" t="s">
        <v>43</v>
      </c>
      <c r="B36" s="37" t="s">
        <v>3</v>
      </c>
      <c r="C36" s="37">
        <v>788</v>
      </c>
      <c r="D36" s="37" t="s">
        <v>3</v>
      </c>
      <c r="E36" s="37" t="s">
        <v>3</v>
      </c>
      <c r="F36" s="37" t="s">
        <v>3</v>
      </c>
      <c r="G36" s="37" t="s">
        <v>3</v>
      </c>
      <c r="H36" s="37" t="s">
        <v>3</v>
      </c>
      <c r="I36" s="4"/>
      <c r="J36" s="37" t="s">
        <v>3</v>
      </c>
      <c r="K36" s="37" t="s">
        <v>3</v>
      </c>
      <c r="L36" s="4"/>
      <c r="M36" s="4"/>
      <c r="N36" s="21">
        <f t="shared" si="2"/>
        <v>788</v>
      </c>
      <c r="O36" s="37" t="s">
        <v>3</v>
      </c>
      <c r="P36" s="4"/>
      <c r="Q36" s="37" t="s">
        <v>3</v>
      </c>
      <c r="R36" s="37" t="s">
        <v>3</v>
      </c>
      <c r="S36" s="37"/>
      <c r="T36" s="34">
        <f t="shared" si="3"/>
        <v>0</v>
      </c>
      <c r="U36" s="35">
        <f t="shared" si="1"/>
        <v>788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</row>
    <row r="37" spans="1:175" ht="12.75">
      <c r="A37" s="4" t="s">
        <v>44</v>
      </c>
      <c r="B37" s="37">
        <v>281</v>
      </c>
      <c r="C37" s="37">
        <v>117</v>
      </c>
      <c r="D37" s="37">
        <v>110</v>
      </c>
      <c r="E37" s="37">
        <v>45</v>
      </c>
      <c r="F37" s="37">
        <v>24</v>
      </c>
      <c r="G37" s="37">
        <v>34</v>
      </c>
      <c r="H37" s="37">
        <v>35</v>
      </c>
      <c r="I37" s="37">
        <v>22</v>
      </c>
      <c r="J37" s="37">
        <v>12</v>
      </c>
      <c r="K37" s="37">
        <v>20</v>
      </c>
      <c r="L37" s="4">
        <v>8</v>
      </c>
      <c r="M37" s="4"/>
      <c r="N37" s="21">
        <f t="shared" si="2"/>
        <v>708</v>
      </c>
      <c r="O37" s="37" t="s">
        <v>3</v>
      </c>
      <c r="P37" s="4"/>
      <c r="Q37" s="37"/>
      <c r="R37" s="37">
        <v>12</v>
      </c>
      <c r="S37" s="37">
        <v>6</v>
      </c>
      <c r="T37" s="34">
        <f t="shared" si="3"/>
        <v>18</v>
      </c>
      <c r="U37" s="35">
        <f t="shared" si="1"/>
        <v>726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</row>
    <row r="38" spans="1:175" ht="12.75">
      <c r="A38" s="4" t="s">
        <v>45</v>
      </c>
      <c r="B38" s="37">
        <v>311</v>
      </c>
      <c r="C38" s="37" t="s">
        <v>3</v>
      </c>
      <c r="D38" s="37" t="s">
        <v>3</v>
      </c>
      <c r="E38" s="37" t="s">
        <v>3</v>
      </c>
      <c r="F38" s="37">
        <v>31</v>
      </c>
      <c r="G38" s="37" t="s">
        <v>3</v>
      </c>
      <c r="H38" s="37" t="s">
        <v>3</v>
      </c>
      <c r="I38" s="4"/>
      <c r="J38" s="4"/>
      <c r="K38" s="4"/>
      <c r="L38" s="4"/>
      <c r="M38" s="4"/>
      <c r="N38" s="21">
        <f t="shared" si="2"/>
        <v>342</v>
      </c>
      <c r="O38" s="37" t="s">
        <v>3</v>
      </c>
      <c r="P38" s="4"/>
      <c r="Q38" s="4"/>
      <c r="R38" s="4"/>
      <c r="S38" s="4"/>
      <c r="T38" s="34">
        <f>SUM(O38:R38)</f>
        <v>0</v>
      </c>
      <c r="U38" s="35">
        <f t="shared" si="1"/>
        <v>342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</row>
    <row r="39" spans="1:175" ht="12.75">
      <c r="A39" s="4" t="s">
        <v>46</v>
      </c>
      <c r="B39" s="4"/>
      <c r="C39" s="37" t="s">
        <v>3</v>
      </c>
      <c r="D39" s="37" t="s">
        <v>3</v>
      </c>
      <c r="E39" s="37" t="s">
        <v>3</v>
      </c>
      <c r="F39" s="37" t="s">
        <v>3</v>
      </c>
      <c r="G39" s="37" t="s">
        <v>3</v>
      </c>
      <c r="H39" s="37" t="s">
        <v>3</v>
      </c>
      <c r="I39" s="4"/>
      <c r="J39" s="4"/>
      <c r="K39" s="4"/>
      <c r="L39" s="4"/>
      <c r="M39" s="4"/>
      <c r="N39" s="21">
        <f t="shared" si="2"/>
        <v>0</v>
      </c>
      <c r="O39" s="37"/>
      <c r="P39" s="4">
        <v>63</v>
      </c>
      <c r="Q39" s="4"/>
      <c r="R39" s="4"/>
      <c r="S39" s="4"/>
      <c r="T39" s="34">
        <f>SUM(O39:R39)</f>
        <v>63</v>
      </c>
      <c r="U39" s="35">
        <f t="shared" si="1"/>
        <v>63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</row>
    <row r="40" spans="1:175" s="36" customFormat="1" ht="12.75">
      <c r="A40" s="5" t="s">
        <v>28</v>
      </c>
      <c r="B40" s="23">
        <f>SUM(B23:B39)</f>
        <v>4233</v>
      </c>
      <c r="C40" s="23">
        <f>SUM(C23:C39)</f>
        <v>4126</v>
      </c>
      <c r="D40" s="23">
        <f aca="true" t="shared" si="4" ref="D40:M40">SUM(D23:D39)</f>
        <v>1583</v>
      </c>
      <c r="E40" s="23">
        <f t="shared" si="4"/>
        <v>876</v>
      </c>
      <c r="F40" s="23">
        <f t="shared" si="4"/>
        <v>308</v>
      </c>
      <c r="G40" s="23">
        <f t="shared" si="4"/>
        <v>338</v>
      </c>
      <c r="H40" s="23">
        <f t="shared" si="4"/>
        <v>369</v>
      </c>
      <c r="I40" s="23">
        <f t="shared" si="4"/>
        <v>156</v>
      </c>
      <c r="J40" s="23">
        <f t="shared" si="4"/>
        <v>113</v>
      </c>
      <c r="K40" s="23">
        <f t="shared" si="4"/>
        <v>70</v>
      </c>
      <c r="L40" s="23">
        <f t="shared" si="4"/>
        <v>107</v>
      </c>
      <c r="M40" s="23">
        <f t="shared" si="4"/>
        <v>173</v>
      </c>
      <c r="N40" s="21">
        <f t="shared" si="2"/>
        <v>12452</v>
      </c>
      <c r="O40" s="23">
        <f aca="true" t="shared" si="5" ref="O40:T40">SUM(O23:O39)</f>
        <v>78</v>
      </c>
      <c r="P40" s="23">
        <f t="shared" si="5"/>
        <v>188</v>
      </c>
      <c r="Q40" s="23">
        <f t="shared" si="5"/>
        <v>22</v>
      </c>
      <c r="R40" s="23">
        <f t="shared" si="5"/>
        <v>90</v>
      </c>
      <c r="S40" s="23">
        <f t="shared" si="5"/>
        <v>18</v>
      </c>
      <c r="T40" s="23">
        <f t="shared" si="5"/>
        <v>396</v>
      </c>
      <c r="U40" s="23">
        <f t="shared" si="1"/>
        <v>12848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</row>
    <row r="41" spans="1:17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5" t="s">
        <v>3</v>
      </c>
      <c r="U41" s="35" t="s">
        <v>3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</row>
    <row r="42" spans="1:17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35"/>
      <c r="U42" s="35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</row>
    <row r="43" spans="1:17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35" t="s">
        <v>3</v>
      </c>
      <c r="U43" s="35" t="s">
        <v>3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</row>
    <row r="44" spans="1:175" s="36" customFormat="1" ht="12.75">
      <c r="A44" s="5" t="s">
        <v>47</v>
      </c>
      <c r="B44" s="38"/>
      <c r="C44" s="38"/>
      <c r="D44" s="38"/>
      <c r="E44" s="38"/>
      <c r="F44" s="38"/>
      <c r="G44" s="38"/>
      <c r="H44" s="3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35" t="s">
        <v>3</v>
      </c>
      <c r="U44" s="35" t="s">
        <v>3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</row>
    <row r="45" spans="1:175" s="36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5"/>
      <c r="U45" s="3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</row>
    <row r="46" spans="1:175" s="36" customFormat="1" ht="12.75">
      <c r="A46" s="5"/>
      <c r="B46" s="6" t="s">
        <v>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  <c r="O46" s="8" t="s">
        <v>5</v>
      </c>
      <c r="P46" s="6"/>
      <c r="Q46" s="6"/>
      <c r="R46" s="6"/>
      <c r="S46" s="6"/>
      <c r="T46" s="7"/>
      <c r="U46" s="35" t="s">
        <v>6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</row>
    <row r="47" spans="1:175" s="40" customFormat="1" ht="12.75">
      <c r="A47" s="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1"/>
      <c r="P47" s="12"/>
      <c r="Q47" s="12"/>
      <c r="R47" s="12"/>
      <c r="S47" s="12"/>
      <c r="T47" s="39"/>
      <c r="U47" s="37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</row>
    <row r="48" spans="1:175" s="41" customFormat="1" ht="12.75">
      <c r="A48" s="14"/>
      <c r="B48" s="15" t="s">
        <v>7</v>
      </c>
      <c r="C48" s="15" t="s">
        <v>8</v>
      </c>
      <c r="D48" s="15" t="s">
        <v>9</v>
      </c>
      <c r="E48" s="15" t="s">
        <v>10</v>
      </c>
      <c r="F48" s="15" t="s">
        <v>11</v>
      </c>
      <c r="G48" s="15" t="s">
        <v>12</v>
      </c>
      <c r="H48" s="15" t="s">
        <v>13</v>
      </c>
      <c r="I48" s="15" t="s">
        <v>14</v>
      </c>
      <c r="J48" s="15" t="s">
        <v>15</v>
      </c>
      <c r="K48" s="15" t="s">
        <v>16</v>
      </c>
      <c r="L48" s="15" t="s">
        <v>17</v>
      </c>
      <c r="M48" s="15" t="s">
        <v>18</v>
      </c>
      <c r="N48" s="16" t="s">
        <v>6</v>
      </c>
      <c r="O48" s="17" t="s">
        <v>7</v>
      </c>
      <c r="P48" s="15" t="s">
        <v>9</v>
      </c>
      <c r="Q48" s="15" t="s">
        <v>11</v>
      </c>
      <c r="R48" s="15" t="s">
        <v>12</v>
      </c>
      <c r="S48" s="15" t="s">
        <v>14</v>
      </c>
      <c r="T48" s="16" t="s">
        <v>6</v>
      </c>
      <c r="U48" s="18" t="s">
        <v>3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</row>
    <row r="49" spans="1:175" ht="12.75">
      <c r="A49" s="4" t="s">
        <v>30</v>
      </c>
      <c r="B49" s="31">
        <v>4</v>
      </c>
      <c r="C49" s="31">
        <v>8</v>
      </c>
      <c r="D49" s="31">
        <v>5</v>
      </c>
      <c r="E49" s="42">
        <v>0</v>
      </c>
      <c r="F49" s="31">
        <v>3</v>
      </c>
      <c r="G49" s="30"/>
      <c r="H49" s="37"/>
      <c r="I49" s="30"/>
      <c r="J49" s="31">
        <v>1</v>
      </c>
      <c r="K49" s="30"/>
      <c r="L49" s="31">
        <v>1</v>
      </c>
      <c r="M49" s="31">
        <v>3</v>
      </c>
      <c r="N49" s="34">
        <f>SUM(B49:M49)</f>
        <v>25</v>
      </c>
      <c r="O49" s="33"/>
      <c r="P49" s="31">
        <f>'[1]Hoja1'!E32</f>
        <v>1</v>
      </c>
      <c r="Q49" s="31"/>
      <c r="R49" s="12"/>
      <c r="S49" s="12">
        <v>0</v>
      </c>
      <c r="T49" s="34">
        <f>SUM(O49:S49)</f>
        <v>1</v>
      </c>
      <c r="U49" s="35">
        <f aca="true" t="shared" si="6" ref="U49:U66">SUM(N49,T49)</f>
        <v>26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</row>
    <row r="50" spans="1:175" ht="12.75">
      <c r="A50" s="4" t="s">
        <v>31</v>
      </c>
      <c r="B50" s="31"/>
      <c r="C50" s="31">
        <v>6</v>
      </c>
      <c r="D50" s="31"/>
      <c r="E50" s="31"/>
      <c r="F50" s="31"/>
      <c r="G50" s="12"/>
      <c r="H50" s="37"/>
      <c r="I50" s="12"/>
      <c r="J50" s="12"/>
      <c r="K50" s="12"/>
      <c r="L50" s="31"/>
      <c r="M50" s="31"/>
      <c r="N50" s="34">
        <f aca="true" t="shared" si="7" ref="N50:N66">SUM(B50:M50)</f>
        <v>6</v>
      </c>
      <c r="O50" s="33"/>
      <c r="P50" s="31">
        <v>4</v>
      </c>
      <c r="Q50" s="31"/>
      <c r="R50" s="12"/>
      <c r="S50" s="12"/>
      <c r="T50" s="34">
        <f>SUM(O50:S50)</f>
        <v>4</v>
      </c>
      <c r="U50" s="35">
        <f t="shared" si="6"/>
        <v>10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</row>
    <row r="51" spans="1:175" ht="12.75">
      <c r="A51" s="4" t="s">
        <v>32</v>
      </c>
      <c r="B51" s="31"/>
      <c r="C51" s="31"/>
      <c r="D51" s="31"/>
      <c r="E51" s="31">
        <v>8</v>
      </c>
      <c r="F51" s="31"/>
      <c r="G51" s="12"/>
      <c r="H51" s="37"/>
      <c r="I51" s="12"/>
      <c r="J51" s="12"/>
      <c r="K51" s="12"/>
      <c r="L51" s="31"/>
      <c r="M51" s="31"/>
      <c r="N51" s="34">
        <f t="shared" si="7"/>
        <v>8</v>
      </c>
      <c r="O51" s="33"/>
      <c r="P51" s="31"/>
      <c r="Q51" s="31"/>
      <c r="R51" s="12"/>
      <c r="S51" s="12"/>
      <c r="T51" s="34">
        <f>SUM(O51:S51)</f>
        <v>0</v>
      </c>
      <c r="U51" s="35">
        <f t="shared" si="6"/>
        <v>8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</row>
    <row r="52" spans="1:175" ht="12.75">
      <c r="A52" s="4" t="s">
        <v>33</v>
      </c>
      <c r="B52" s="31"/>
      <c r="C52" s="31">
        <v>3</v>
      </c>
      <c r="D52" s="31"/>
      <c r="E52" s="31"/>
      <c r="F52" s="31"/>
      <c r="G52" s="12"/>
      <c r="H52" s="37"/>
      <c r="I52" s="12"/>
      <c r="J52" s="12"/>
      <c r="K52" s="12"/>
      <c r="L52" s="31"/>
      <c r="M52" s="31"/>
      <c r="N52" s="34">
        <f t="shared" si="7"/>
        <v>3</v>
      </c>
      <c r="O52" s="33"/>
      <c r="P52" s="31"/>
      <c r="Q52" s="31"/>
      <c r="R52" s="12"/>
      <c r="S52" s="12"/>
      <c r="T52" s="34">
        <f>SUM(O52:S52)</f>
        <v>0</v>
      </c>
      <c r="U52" s="35">
        <f t="shared" si="6"/>
        <v>3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</row>
    <row r="53" spans="1:175" ht="12.75">
      <c r="A53" s="4" t="s">
        <v>34</v>
      </c>
      <c r="B53" s="31">
        <f>'[2]Hoja1'!E33</f>
        <v>4</v>
      </c>
      <c r="C53" s="31">
        <v>6</v>
      </c>
      <c r="D53" s="31">
        <f>'[3]Hoja1'!E33</f>
        <v>4</v>
      </c>
      <c r="E53" s="31">
        <v>3</v>
      </c>
      <c r="F53" s="31">
        <v>1</v>
      </c>
      <c r="G53" s="31">
        <v>3</v>
      </c>
      <c r="H53" s="37">
        <v>6</v>
      </c>
      <c r="I53" s="37">
        <v>5</v>
      </c>
      <c r="J53" s="31">
        <v>2</v>
      </c>
      <c r="K53" s="31">
        <v>1</v>
      </c>
      <c r="L53" s="31">
        <v>1</v>
      </c>
      <c r="M53" s="31">
        <f>'[4]Hoja1'!E33</f>
        <v>2</v>
      </c>
      <c r="N53" s="34">
        <f t="shared" si="7"/>
        <v>38</v>
      </c>
      <c r="O53" s="33">
        <v>3</v>
      </c>
      <c r="P53" s="31">
        <v>0</v>
      </c>
      <c r="Q53" s="31">
        <v>0</v>
      </c>
      <c r="R53" s="31"/>
      <c r="S53" s="31">
        <v>0</v>
      </c>
      <c r="T53" s="34">
        <f>SUM(O53:S53)</f>
        <v>3</v>
      </c>
      <c r="U53" s="35">
        <f t="shared" si="6"/>
        <v>41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</row>
    <row r="54" spans="1:175" ht="12.75">
      <c r="A54" s="4" t="s">
        <v>35</v>
      </c>
      <c r="B54" s="31"/>
      <c r="C54" s="31">
        <v>3</v>
      </c>
      <c r="D54" s="31"/>
      <c r="E54" s="31">
        <v>5</v>
      </c>
      <c r="F54" s="31"/>
      <c r="G54" s="31"/>
      <c r="H54" s="37">
        <v>2</v>
      </c>
      <c r="I54" s="37"/>
      <c r="J54" s="31"/>
      <c r="K54" s="31"/>
      <c r="L54" s="31"/>
      <c r="M54" s="31"/>
      <c r="N54" s="34">
        <f t="shared" si="7"/>
        <v>10</v>
      </c>
      <c r="O54" s="33"/>
      <c r="P54" s="31">
        <v>0</v>
      </c>
      <c r="Q54" s="31"/>
      <c r="R54" s="31"/>
      <c r="S54" s="31"/>
      <c r="T54" s="34">
        <f aca="true" t="shared" si="8" ref="T54:T66">SUM(O54:S54)</f>
        <v>0</v>
      </c>
      <c r="U54" s="35">
        <f t="shared" si="6"/>
        <v>10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</row>
    <row r="55" spans="1:175" ht="12.75">
      <c r="A55" s="4" t="s">
        <v>36</v>
      </c>
      <c r="B55" s="31">
        <v>6</v>
      </c>
      <c r="C55" s="31">
        <v>4</v>
      </c>
      <c r="D55" s="31">
        <v>6</v>
      </c>
      <c r="E55" s="31">
        <v>6</v>
      </c>
      <c r="F55" s="31">
        <v>3</v>
      </c>
      <c r="G55" s="31">
        <v>3</v>
      </c>
      <c r="H55" s="37">
        <v>2</v>
      </c>
      <c r="I55" s="37">
        <v>4</v>
      </c>
      <c r="J55" s="31">
        <v>2</v>
      </c>
      <c r="K55" s="31">
        <v>1</v>
      </c>
      <c r="L55" s="31">
        <f>'[5]Hoja1'!E33</f>
        <v>2</v>
      </c>
      <c r="M55" s="31">
        <v>1</v>
      </c>
      <c r="N55" s="34">
        <f t="shared" si="7"/>
        <v>40</v>
      </c>
      <c r="O55" s="33">
        <v>2</v>
      </c>
      <c r="P55" s="31">
        <v>1</v>
      </c>
      <c r="Q55" s="31">
        <v>1</v>
      </c>
      <c r="R55" s="31"/>
      <c r="S55" s="31">
        <v>0</v>
      </c>
      <c r="T55" s="34">
        <f t="shared" si="8"/>
        <v>4</v>
      </c>
      <c r="U55" s="35">
        <f t="shared" si="6"/>
        <v>44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</row>
    <row r="56" spans="1:175" ht="12.75">
      <c r="A56" s="4" t="s">
        <v>37</v>
      </c>
      <c r="B56" s="31"/>
      <c r="C56" s="31"/>
      <c r="D56" s="31"/>
      <c r="E56" s="31"/>
      <c r="F56" s="31"/>
      <c r="G56" s="31"/>
      <c r="H56" s="37"/>
      <c r="I56" s="37"/>
      <c r="J56" s="31"/>
      <c r="K56" s="31"/>
      <c r="L56" s="12"/>
      <c r="M56" s="31"/>
      <c r="N56" s="34">
        <f t="shared" si="7"/>
        <v>0</v>
      </c>
      <c r="O56" s="33"/>
      <c r="P56" s="31"/>
      <c r="Q56" s="31"/>
      <c r="R56" s="31">
        <v>2</v>
      </c>
      <c r="S56" s="31"/>
      <c r="T56" s="34">
        <f t="shared" si="8"/>
        <v>2</v>
      </c>
      <c r="U56" s="35">
        <f t="shared" si="6"/>
        <v>2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</row>
    <row r="57" spans="1:175" ht="12.75">
      <c r="A57" s="4" t="s">
        <v>38</v>
      </c>
      <c r="B57" s="31">
        <v>13</v>
      </c>
      <c r="C57" s="31">
        <v>11</v>
      </c>
      <c r="D57" s="31">
        <v>11</v>
      </c>
      <c r="E57" s="31"/>
      <c r="F57" s="31">
        <v>7</v>
      </c>
      <c r="G57" s="31">
        <v>9</v>
      </c>
      <c r="H57" s="37">
        <v>2</v>
      </c>
      <c r="I57" s="37">
        <v>2</v>
      </c>
      <c r="J57" s="31">
        <v>2</v>
      </c>
      <c r="K57" s="31">
        <v>2</v>
      </c>
      <c r="L57" s="12">
        <v>4</v>
      </c>
      <c r="M57" s="31">
        <f>'[4]Hoja1'!E34</f>
        <v>3</v>
      </c>
      <c r="N57" s="34">
        <f t="shared" si="7"/>
        <v>66</v>
      </c>
      <c r="O57" s="33"/>
      <c r="P57" s="31"/>
      <c r="Q57" s="31">
        <v>2</v>
      </c>
      <c r="R57" s="31">
        <v>6</v>
      </c>
      <c r="S57" s="31">
        <v>0</v>
      </c>
      <c r="T57" s="34">
        <f t="shared" si="8"/>
        <v>8</v>
      </c>
      <c r="U57" s="35">
        <f t="shared" si="6"/>
        <v>74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</row>
    <row r="58" spans="1:175" ht="12.75">
      <c r="A58" s="4" t="s">
        <v>39</v>
      </c>
      <c r="B58" s="31">
        <v>11</v>
      </c>
      <c r="C58" s="31"/>
      <c r="D58" s="31"/>
      <c r="E58" s="31"/>
      <c r="F58" s="31"/>
      <c r="G58" s="31"/>
      <c r="H58" s="37"/>
      <c r="I58" s="4"/>
      <c r="J58" s="31"/>
      <c r="K58" s="31"/>
      <c r="L58" s="12"/>
      <c r="M58" s="12"/>
      <c r="N58" s="34">
        <f t="shared" si="7"/>
        <v>11</v>
      </c>
      <c r="O58" s="33"/>
      <c r="P58" s="31"/>
      <c r="Q58" s="31"/>
      <c r="R58" s="31"/>
      <c r="S58" s="31"/>
      <c r="T58" s="34">
        <f t="shared" si="8"/>
        <v>0</v>
      </c>
      <c r="U58" s="35">
        <f t="shared" si="6"/>
        <v>11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</row>
    <row r="59" spans="1:175" ht="12.75">
      <c r="A59" s="4" t="s">
        <v>40</v>
      </c>
      <c r="B59" s="31">
        <v>8</v>
      </c>
      <c r="C59" s="31"/>
      <c r="D59" s="31"/>
      <c r="E59" s="31"/>
      <c r="F59" s="31"/>
      <c r="G59" s="31"/>
      <c r="H59" s="37"/>
      <c r="I59" s="4"/>
      <c r="J59" s="31"/>
      <c r="K59" s="31"/>
      <c r="L59" s="12"/>
      <c r="M59" s="12">
        <v>3</v>
      </c>
      <c r="N59" s="34">
        <f t="shared" si="7"/>
        <v>11</v>
      </c>
      <c r="O59" s="33">
        <v>8</v>
      </c>
      <c r="P59" s="31"/>
      <c r="Q59" s="31"/>
      <c r="R59" s="31"/>
      <c r="S59" s="31"/>
      <c r="T59" s="34">
        <f t="shared" si="8"/>
        <v>8</v>
      </c>
      <c r="U59" s="35">
        <f t="shared" si="6"/>
        <v>19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</row>
    <row r="60" spans="1:175" ht="12.75">
      <c r="A60" s="4" t="s">
        <v>41</v>
      </c>
      <c r="B60" s="31">
        <v>3</v>
      </c>
      <c r="C60" s="31"/>
      <c r="D60" s="31">
        <v>3</v>
      </c>
      <c r="E60" s="31"/>
      <c r="F60" s="31"/>
      <c r="G60" s="31"/>
      <c r="H60" s="37"/>
      <c r="I60" s="4"/>
      <c r="J60" s="31">
        <f>'[6]Hoja1'!E36</f>
        <v>1</v>
      </c>
      <c r="K60" s="31">
        <v>1</v>
      </c>
      <c r="L60" s="12"/>
      <c r="M60" s="12">
        <v>1</v>
      </c>
      <c r="N60" s="34">
        <f t="shared" si="7"/>
        <v>9</v>
      </c>
      <c r="O60" s="33"/>
      <c r="P60" s="12"/>
      <c r="Q60" s="31"/>
      <c r="R60" s="31"/>
      <c r="S60" s="31"/>
      <c r="T60" s="34">
        <f t="shared" si="8"/>
        <v>0</v>
      </c>
      <c r="U60" s="35">
        <f t="shared" si="6"/>
        <v>9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</row>
    <row r="61" spans="1:175" ht="12.75">
      <c r="A61" s="4" t="s">
        <v>42</v>
      </c>
      <c r="B61" s="31"/>
      <c r="C61" s="31"/>
      <c r="D61" s="31"/>
      <c r="E61" s="31"/>
      <c r="F61" s="31"/>
      <c r="G61" s="31"/>
      <c r="H61" s="37">
        <v>4</v>
      </c>
      <c r="I61" s="4"/>
      <c r="J61" s="31"/>
      <c r="K61" s="31"/>
      <c r="L61" s="12"/>
      <c r="M61" s="12"/>
      <c r="N61" s="34">
        <f t="shared" si="7"/>
        <v>4</v>
      </c>
      <c r="O61" s="33"/>
      <c r="P61" s="12"/>
      <c r="Q61" s="31"/>
      <c r="R61" s="31"/>
      <c r="S61" s="31"/>
      <c r="T61" s="34">
        <f t="shared" si="8"/>
        <v>0</v>
      </c>
      <c r="U61" s="35">
        <f t="shared" si="6"/>
        <v>4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</row>
    <row r="62" spans="1:175" ht="12.75">
      <c r="A62" s="4" t="s">
        <v>43</v>
      </c>
      <c r="B62" s="31"/>
      <c r="C62" s="31">
        <v>10</v>
      </c>
      <c r="D62" s="31"/>
      <c r="E62" s="31"/>
      <c r="F62" s="31"/>
      <c r="G62" s="31"/>
      <c r="H62" s="37"/>
      <c r="I62" s="4"/>
      <c r="J62" s="31"/>
      <c r="K62" s="31"/>
      <c r="L62" s="12"/>
      <c r="M62" s="12"/>
      <c r="N62" s="34">
        <f t="shared" si="7"/>
        <v>10</v>
      </c>
      <c r="O62" s="33"/>
      <c r="P62" s="12"/>
      <c r="Q62" s="31"/>
      <c r="R62" s="31"/>
      <c r="S62" s="31"/>
      <c r="T62" s="34">
        <f t="shared" si="8"/>
        <v>0</v>
      </c>
      <c r="U62" s="35">
        <f t="shared" si="6"/>
        <v>10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</row>
    <row r="63" spans="1:175" ht="12.75">
      <c r="A63" s="4" t="s">
        <v>44</v>
      </c>
      <c r="B63" s="31">
        <v>4</v>
      </c>
      <c r="C63" s="31">
        <v>0</v>
      </c>
      <c r="D63" s="31">
        <v>2</v>
      </c>
      <c r="E63" s="31">
        <v>1</v>
      </c>
      <c r="F63" s="31">
        <v>1</v>
      </c>
      <c r="G63" s="31">
        <v>2</v>
      </c>
      <c r="H63" s="37">
        <v>1</v>
      </c>
      <c r="I63" s="37">
        <v>2</v>
      </c>
      <c r="J63" s="31">
        <v>1</v>
      </c>
      <c r="K63" s="31">
        <v>2</v>
      </c>
      <c r="L63" s="12">
        <v>1</v>
      </c>
      <c r="M63" s="12"/>
      <c r="N63" s="34">
        <f t="shared" si="7"/>
        <v>17</v>
      </c>
      <c r="O63" s="33"/>
      <c r="P63" s="12"/>
      <c r="Q63" s="31"/>
      <c r="R63" s="31">
        <v>1</v>
      </c>
      <c r="S63" s="31">
        <v>1</v>
      </c>
      <c r="T63" s="34">
        <f t="shared" si="8"/>
        <v>2</v>
      </c>
      <c r="U63" s="35">
        <f t="shared" si="6"/>
        <v>19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</row>
    <row r="64" spans="1:175" ht="12.75">
      <c r="A64" s="4" t="s">
        <v>45</v>
      </c>
      <c r="B64" s="31">
        <f>'[2]Hoja1'!E42</f>
        <v>4</v>
      </c>
      <c r="C64" s="12"/>
      <c r="D64" s="12"/>
      <c r="E64" s="12"/>
      <c r="F64" s="31">
        <v>2</v>
      </c>
      <c r="G64" s="12"/>
      <c r="H64" s="12"/>
      <c r="I64" s="12"/>
      <c r="J64" s="12"/>
      <c r="K64" s="12"/>
      <c r="L64" s="12"/>
      <c r="M64" s="12"/>
      <c r="N64" s="34">
        <f t="shared" si="7"/>
        <v>6</v>
      </c>
      <c r="O64" s="33"/>
      <c r="P64" s="12"/>
      <c r="Q64" s="12"/>
      <c r="R64" s="12"/>
      <c r="S64" s="12"/>
      <c r="T64" s="34">
        <f t="shared" si="8"/>
        <v>0</v>
      </c>
      <c r="U64" s="35">
        <f t="shared" si="6"/>
        <v>6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</row>
    <row r="65" spans="1:175" ht="12.75">
      <c r="A65" s="4" t="s">
        <v>46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4">
        <f t="shared" si="7"/>
        <v>0</v>
      </c>
      <c r="O65" s="33"/>
      <c r="P65" s="12">
        <v>3</v>
      </c>
      <c r="Q65" s="12"/>
      <c r="R65" s="12"/>
      <c r="S65" s="12"/>
      <c r="T65" s="34">
        <f t="shared" si="8"/>
        <v>3</v>
      </c>
      <c r="U65" s="35">
        <f t="shared" si="6"/>
        <v>3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</row>
    <row r="66" spans="1:175" s="36" customFormat="1" ht="12.75">
      <c r="A66" s="5" t="s">
        <v>48</v>
      </c>
      <c r="B66" s="43">
        <f>SUM(B49:B65)</f>
        <v>57</v>
      </c>
      <c r="C66" s="43">
        <f aca="true" t="shared" si="9" ref="C66:M66">SUM(C49:C65)</f>
        <v>51</v>
      </c>
      <c r="D66" s="43">
        <f t="shared" si="9"/>
        <v>31</v>
      </c>
      <c r="E66" s="43">
        <f t="shared" si="9"/>
        <v>23</v>
      </c>
      <c r="F66" s="43">
        <f t="shared" si="9"/>
        <v>17</v>
      </c>
      <c r="G66" s="43">
        <f t="shared" si="9"/>
        <v>17</v>
      </c>
      <c r="H66" s="43">
        <f t="shared" si="9"/>
        <v>17</v>
      </c>
      <c r="I66" s="43">
        <f t="shared" si="9"/>
        <v>13</v>
      </c>
      <c r="J66" s="43">
        <f t="shared" si="9"/>
        <v>9</v>
      </c>
      <c r="K66" s="43">
        <f t="shared" si="9"/>
        <v>7</v>
      </c>
      <c r="L66" s="43">
        <f t="shared" si="9"/>
        <v>9</v>
      </c>
      <c r="M66" s="43">
        <f t="shared" si="9"/>
        <v>13</v>
      </c>
      <c r="N66" s="34">
        <f t="shared" si="7"/>
        <v>264</v>
      </c>
      <c r="O66" s="44">
        <f>SUM(O49:O65)</f>
        <v>13</v>
      </c>
      <c r="P66" s="43">
        <f>SUM(P49:P65)</f>
        <v>9</v>
      </c>
      <c r="Q66" s="43">
        <f>SUM(Q49:Q65)</f>
        <v>3</v>
      </c>
      <c r="R66" s="43">
        <f>SUM(R49:R65)</f>
        <v>9</v>
      </c>
      <c r="S66" s="43">
        <f>SUM(S49:S65)</f>
        <v>1</v>
      </c>
      <c r="T66" s="34">
        <f t="shared" si="8"/>
        <v>35</v>
      </c>
      <c r="U66" s="35">
        <f t="shared" si="6"/>
        <v>299</v>
      </c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</row>
    <row r="67" spans="1:17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</row>
    <row r="68" spans="1:17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</row>
    <row r="69" spans="1:175" ht="12.75">
      <c r="A69" s="4" t="s">
        <v>49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</row>
    <row r="70" spans="1:17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</row>
    <row r="71" spans="1:17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</row>
    <row r="72" spans="1:17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</row>
    <row r="73" spans="1:17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</row>
    <row r="74" spans="1:17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</row>
    <row r="75" spans="1:17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</row>
    <row r="76" spans="1:17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</row>
    <row r="77" spans="1:17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</row>
    <row r="78" spans="1:17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</row>
    <row r="79" spans="1:17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</row>
    <row r="80" spans="1:17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</row>
    <row r="81" spans="1:17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</row>
    <row r="82" spans="1:17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</row>
    <row r="83" spans="1:17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</row>
    <row r="84" spans="1:17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</row>
    <row r="85" spans="1:17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</row>
    <row r="86" spans="1:17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</row>
    <row r="87" spans="1:17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</row>
    <row r="88" spans="1:17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</row>
    <row r="89" spans="1:17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</row>
    <row r="90" spans="1:17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</row>
    <row r="91" spans="1:17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</row>
    <row r="92" spans="1:17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</row>
    <row r="93" spans="1:17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</row>
    <row r="94" spans="1:17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1:17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1:17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</row>
    <row r="97" spans="1:17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</row>
    <row r="98" spans="1:17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</row>
    <row r="99" spans="1:17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</row>
    <row r="100" spans="1:17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</row>
    <row r="101" spans="1:17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</row>
    <row r="102" spans="1:17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</row>
    <row r="103" spans="1:17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</row>
    <row r="104" spans="1:17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</row>
    <row r="105" spans="1:17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</row>
    <row r="106" spans="1:17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</row>
    <row r="107" spans="1:17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</row>
    <row r="108" spans="1:17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</row>
    <row r="109" spans="1:17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</row>
    <row r="110" spans="1:17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</row>
    <row r="111" spans="1:17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</row>
    <row r="112" spans="1:17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</row>
    <row r="113" spans="1:17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</row>
    <row r="114" spans="1:17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</row>
    <row r="115" spans="1:17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</row>
    <row r="116" spans="1:17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</row>
    <row r="117" spans="1:17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</row>
    <row r="118" spans="1:17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</row>
    <row r="119" spans="1:17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</row>
    <row r="120" spans="1:17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</row>
    <row r="121" spans="1:17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</row>
    <row r="122" spans="1:17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</row>
    <row r="123" spans="1:17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</row>
    <row r="124" spans="1:17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</row>
    <row r="125" spans="1:17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</row>
    <row r="126" spans="1:17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</row>
    <row r="127" spans="1:17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</row>
    <row r="128" spans="1:17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</row>
    <row r="129" spans="1:17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</row>
    <row r="130" spans="1:17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</row>
    <row r="131" spans="1:17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</row>
    <row r="132" spans="1:17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</row>
    <row r="133" spans="1:17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</row>
    <row r="134" spans="1:17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</row>
    <row r="135" spans="1:17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</row>
    <row r="136" spans="1:17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</row>
    <row r="137" spans="1:17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</row>
    <row r="138" spans="1:17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</row>
    <row r="139" spans="1:17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</row>
    <row r="140" spans="1:17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</row>
    <row r="141" spans="1:17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</row>
    <row r="142" spans="1:17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</row>
    <row r="143" spans="1:17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</row>
    <row r="144" spans="1:17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</row>
    <row r="145" spans="1:17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</row>
  </sheetData>
  <mergeCells count="7">
    <mergeCell ref="L1:Q1"/>
    <mergeCell ref="B5:N5"/>
    <mergeCell ref="O5:T5"/>
    <mergeCell ref="B20:N20"/>
    <mergeCell ref="O20:T20"/>
    <mergeCell ref="B46:N46"/>
    <mergeCell ref="O46:T46"/>
  </mergeCells>
  <printOptions gridLines="1"/>
  <pageMargins left="0.3937007874015748" right="0.1968503937007874" top="0.5905511811023623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Zazo Gómez, Yolanda (Seccion Relaciones Laborales)</dc:creator>
  <cp:keywords/>
  <dc:description/>
  <cp:lastModifiedBy>Zazo Gómez, Yolanda (Seccion Relaciones Laborales)</cp:lastModifiedBy>
  <cp:lastPrinted>2016-10-24T13:09:25Z</cp:lastPrinted>
  <dcterms:created xsi:type="dcterms:W3CDTF">2016-10-24T13:08:13Z</dcterms:created>
  <dcterms:modified xsi:type="dcterms:W3CDTF">2016-10-24T13:12:38Z</dcterms:modified>
  <cp:category/>
  <cp:version/>
  <cp:contentType/>
  <cp:contentStatus/>
</cp:coreProperties>
</file>