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780" windowHeight="8070" tabRatio="833" activeTab="2"/>
  </bookViews>
  <sheets>
    <sheet name="LIBERADOS (numero)" sheetId="1" r:id="rId1"/>
    <sheet name="LIBERADOS (coste)" sheetId="2" r:id="rId2"/>
    <sheet name="CREDITO" sheetId="3" r:id="rId3"/>
  </sheets>
  <definedNames>
    <definedName name="_xlnm.Print_Area" localSheetId="2">'CREDITO'!$A$1:$H$40</definedName>
    <definedName name="_xlnm.Print_Area" localSheetId="1">'LIBERADOS (coste)'!$A$1:$K$23</definedName>
    <definedName name="_xlnm.Print_Area" localSheetId="0">'LIBERADOS (numero)'!$A$1:$M$42</definedName>
  </definedNames>
  <calcPr fullCalcOnLoad="1"/>
</workbook>
</file>

<file path=xl/sharedStrings.xml><?xml version="1.0" encoding="utf-8"?>
<sst xmlns="http://schemas.openxmlformats.org/spreadsheetml/2006/main" count="135" uniqueCount="56">
  <si>
    <t>Departamento de Presidencia, Justicia e Interior</t>
  </si>
  <si>
    <t>Personal de la Administración de Justicia</t>
  </si>
  <si>
    <t>Cuerpo de Policía Foral</t>
  </si>
  <si>
    <t>Agencia Navarra de Emergencias</t>
  </si>
  <si>
    <t>Servicio Navarro de Empleo</t>
  </si>
  <si>
    <t>Departamento de Educación</t>
  </si>
  <si>
    <t>Instituto de Salud Pública y Laboral de Navarra</t>
  </si>
  <si>
    <t>Servicio Navarro de Salud - Osasunbidea</t>
  </si>
  <si>
    <t>Departamento de Fomento</t>
  </si>
  <si>
    <t>Departamento de Desarrollo Rural, Medio Ambiente y Administración Local</t>
  </si>
  <si>
    <t>Departamento de Políticas sociales</t>
  </si>
  <si>
    <t>Agencia Navarra para la Autonomía de las Personas</t>
  </si>
  <si>
    <t>Total</t>
  </si>
  <si>
    <t>Liberados sindicales</t>
  </si>
  <si>
    <t>Departamento de Economía, Hacienda, Industria y Empleo</t>
  </si>
  <si>
    <t>Organismo Autónomo "Hacienda Tributaria de Navarra"</t>
  </si>
  <si>
    <t>Departamento de Cultura, Turismo y Relaciones Institucionales</t>
  </si>
  <si>
    <t>Euskarabidea / Instituto Navarro del Vascuence</t>
  </si>
  <si>
    <t>Instituto Navarro para la Familia e Igualdad</t>
  </si>
  <si>
    <t>Instituto Navarro de Deporte y Juventud</t>
  </si>
  <si>
    <t>Sustitutos de liberados sindicales</t>
  </si>
  <si>
    <t>Uso crédito sindical</t>
  </si>
  <si>
    <t>Departamento / Organismo autónomo</t>
  </si>
  <si>
    <t>(horas)</t>
  </si>
  <si>
    <t>(euros)</t>
  </si>
  <si>
    <t>AFAPNA</t>
  </si>
  <si>
    <t>APF</t>
  </si>
  <si>
    <t>CCOO</t>
  </si>
  <si>
    <t>CSI-F</t>
  </si>
  <si>
    <t>ELA</t>
  </si>
  <si>
    <t>LAB</t>
  </si>
  <si>
    <t>SATSE</t>
  </si>
  <si>
    <t>SBN</t>
  </si>
  <si>
    <t>SMN</t>
  </si>
  <si>
    <t>UGT</t>
  </si>
  <si>
    <t>USAE</t>
  </si>
  <si>
    <t>Sindicato</t>
  </si>
  <si>
    <t>USO CRÉDITO SINDICAL</t>
  </si>
  <si>
    <t>ANPE</t>
  </si>
  <si>
    <t>APS</t>
  </si>
  <si>
    <t>STAJ</t>
  </si>
  <si>
    <t>STEE-EILAS</t>
  </si>
  <si>
    <t>NÚMERO DE LIBERADOS SINDICALES</t>
  </si>
  <si>
    <t>Por Departamentos / Organismos Autónomos</t>
  </si>
  <si>
    <t>COSTE DE LOS LIBERADOS SINDICALES</t>
  </si>
  <si>
    <t>(2) Incluye coste salarial bruto más cotizaciones sociales del personal contratado para su sustitución.</t>
  </si>
  <si>
    <t>(1) Incluye coste salarial bruto más cotizaciones sociales.</t>
  </si>
  <si>
    <t>Por sindicato</t>
  </si>
  <si>
    <t>SPA</t>
  </si>
  <si>
    <t>Hacienda Tributaria de Navarra</t>
  </si>
  <si>
    <r>
      <t>1</t>
    </r>
    <r>
      <rPr>
        <b/>
        <vertAlign val="superscript"/>
        <sz val="10"/>
        <color indexed="9"/>
        <rFont val="Arial"/>
        <family val="2"/>
      </rPr>
      <t>er</t>
    </r>
    <r>
      <rPr>
        <b/>
        <sz val="10"/>
        <color indexed="9"/>
        <rFont val="Arial"/>
        <family val="0"/>
      </rPr>
      <t xml:space="preserve"> trimestre</t>
    </r>
  </si>
  <si>
    <t>Promedio 2013</t>
  </si>
  <si>
    <t>2º  trimestre</t>
  </si>
  <si>
    <r>
      <t>3</t>
    </r>
    <r>
      <rPr>
        <b/>
        <vertAlign val="superscript"/>
        <sz val="10"/>
        <color indexed="9"/>
        <rFont val="Arial"/>
        <family val="2"/>
      </rPr>
      <t>er</t>
    </r>
    <r>
      <rPr>
        <b/>
        <sz val="10"/>
        <color indexed="9"/>
        <rFont val="Arial"/>
        <family val="0"/>
      </rPr>
      <t xml:space="preserve">  trimestre</t>
    </r>
  </si>
  <si>
    <t>4º  trimestre</t>
  </si>
  <si>
    <t>Total 2013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</si>
</sst>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"/>
    <numFmt numFmtId="169" formatCode="[$-C0A]dddd\,\ dd&quot; de &quot;mmmm&quot; de &quot;yyyy"/>
    <numFmt numFmtId="170" formatCode="h:mm;@"/>
    <numFmt numFmtId="171" formatCode="0.0%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color indexed="9"/>
      <name val="Arial"/>
      <family val="0"/>
    </font>
    <font>
      <sz val="11"/>
      <color indexed="8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1"/>
      <color indexed="8"/>
      <name val="Arial"/>
      <family val="0"/>
    </font>
    <font>
      <b/>
      <sz val="10"/>
      <color indexed="9"/>
      <name val="Arial"/>
      <family val="0"/>
    </font>
    <font>
      <b/>
      <vertAlign val="superscript"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35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4"/>
      </bottom>
    </border>
    <border>
      <left style="thin">
        <color indexed="9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9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9"/>
      </right>
      <top style="thin">
        <color indexed="54"/>
      </top>
      <bottom style="thin">
        <color indexed="9"/>
      </bottom>
    </border>
    <border>
      <left style="thin">
        <color indexed="9"/>
      </left>
      <right style="thin">
        <color indexed="62"/>
      </right>
      <top style="thin">
        <color indexed="9"/>
      </top>
      <bottom style="thin">
        <color indexed="9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4"/>
      </top>
      <bottom style="thin">
        <color indexed="9"/>
      </bottom>
    </border>
    <border>
      <left style="thin">
        <color indexed="9"/>
      </left>
      <right style="thin">
        <color indexed="54"/>
      </right>
      <top style="thin">
        <color indexed="54"/>
      </top>
      <bottom style="thin">
        <color indexed="9"/>
      </bottom>
    </border>
    <border>
      <left style="thin">
        <color indexed="9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62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4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7" fillId="0" borderId="0" xfId="21" applyFont="1" applyFill="1" applyBorder="1" applyAlignment="1">
      <alignment vertical="center"/>
      <protection/>
    </xf>
    <xf numFmtId="3" fontId="5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168" fontId="5" fillId="0" borderId="4" xfId="0" applyNumberFormat="1" applyFont="1" applyBorder="1" applyAlignment="1">
      <alignment vertical="center"/>
    </xf>
    <xf numFmtId="168" fontId="5" fillId="0" borderId="6" xfId="0" applyNumberFormat="1" applyFont="1" applyBorder="1" applyAlignment="1">
      <alignment vertical="center"/>
    </xf>
    <xf numFmtId="168" fontId="5" fillId="0" borderId="0" xfId="0" applyNumberFormat="1" applyFont="1" applyBorder="1" applyAlignment="1">
      <alignment vertical="center"/>
    </xf>
    <xf numFmtId="168" fontId="8" fillId="0" borderId="5" xfId="0" applyNumberFormat="1" applyFont="1" applyBorder="1" applyAlignment="1">
      <alignment vertical="center"/>
    </xf>
    <xf numFmtId="168" fontId="5" fillId="0" borderId="7" xfId="0" applyNumberFormat="1" applyFont="1" applyBorder="1" applyAlignment="1">
      <alignment vertical="center"/>
    </xf>
    <xf numFmtId="168" fontId="8" fillId="0" borderId="8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7" fillId="0" borderId="0" xfId="2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9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8" fontId="5" fillId="0" borderId="9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0" fontId="7" fillId="0" borderId="4" xfId="21" applyFont="1" applyFill="1" applyBorder="1" applyAlignment="1">
      <alignment horizontal="left" vertical="center"/>
      <protection/>
    </xf>
    <xf numFmtId="4" fontId="8" fillId="0" borderId="3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0" fontId="7" fillId="0" borderId="4" xfId="21" applyFont="1" applyFill="1" applyBorder="1" applyAlignment="1">
      <alignment vertical="center"/>
      <protection/>
    </xf>
    <xf numFmtId="0" fontId="13" fillId="2" borderId="10" xfId="0" applyFont="1" applyFill="1" applyBorder="1" applyAlignment="1">
      <alignment horizontal="center" vertical="center" wrapText="1"/>
    </xf>
    <xf numFmtId="0" fontId="7" fillId="0" borderId="1" xfId="21" applyFont="1" applyFill="1" applyBorder="1" applyAlignment="1">
      <alignment vertical="center"/>
      <protection/>
    </xf>
    <xf numFmtId="0" fontId="7" fillId="0" borderId="2" xfId="21" applyFont="1" applyFill="1" applyBorder="1" applyAlignment="1">
      <alignment vertical="center"/>
      <protection/>
    </xf>
    <xf numFmtId="168" fontId="6" fillId="2" borderId="11" xfId="0" applyNumberFormat="1" applyFont="1" applyFill="1" applyBorder="1" applyAlignment="1">
      <alignment vertical="center"/>
    </xf>
    <xf numFmtId="168" fontId="6" fillId="2" borderId="11" xfId="0" applyNumberFormat="1" applyFont="1" applyFill="1" applyBorder="1" applyAlignment="1">
      <alignment vertical="center"/>
    </xf>
    <xf numFmtId="168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3" fontId="6" fillId="2" borderId="11" xfId="0" applyNumberFormat="1" applyFont="1" applyFill="1" applyBorder="1" applyAlignment="1">
      <alignment vertical="center"/>
    </xf>
    <xf numFmtId="3" fontId="6" fillId="2" borderId="11" xfId="0" applyNumberFormat="1" applyFont="1" applyFill="1" applyBorder="1" applyAlignment="1">
      <alignment vertical="center"/>
    </xf>
    <xf numFmtId="3" fontId="6" fillId="2" borderId="12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4" fontId="6" fillId="2" borderId="17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4" fontId="6" fillId="2" borderId="18" xfId="0" applyNumberFormat="1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 wrapText="1"/>
    </xf>
    <xf numFmtId="0" fontId="7" fillId="0" borderId="0" xfId="21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 horizontal="right" vertical="center"/>
    </xf>
    <xf numFmtId="0" fontId="6" fillId="2" borderId="21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horizontal="right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workbookViewId="0" topLeftCell="A10">
      <selection activeCell="G16" sqref="G16"/>
    </sheetView>
  </sheetViews>
  <sheetFormatPr defaultColWidth="11.421875" defaultRowHeight="15.75" customHeight="1"/>
  <cols>
    <col min="1" max="1" width="18.421875" style="1" customWidth="1"/>
    <col min="2" max="2" width="49.140625" style="1" customWidth="1"/>
    <col min="3" max="3" width="2.8515625" style="1" customWidth="1"/>
    <col min="4" max="13" width="11.28125" style="1" customWidth="1"/>
    <col min="14" max="14" width="11.421875" style="1" customWidth="1"/>
    <col min="15" max="15" width="4.421875" style="1" customWidth="1"/>
    <col min="16" max="16" width="25.421875" style="1" customWidth="1"/>
    <col min="17" max="16384" width="11.421875" style="1" customWidth="1"/>
  </cols>
  <sheetData>
    <row r="1" spans="1:13" ht="15.75" customHeight="1">
      <c r="A1" s="62" t="s">
        <v>42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8" ht="15.75" customHeight="1">
      <c r="B2" s="30"/>
      <c r="C2" s="30"/>
      <c r="D2" s="30"/>
      <c r="E2" s="30"/>
      <c r="F2" s="30"/>
      <c r="G2" s="30"/>
      <c r="H2" s="30"/>
    </row>
    <row r="3" spans="1:13" ht="20.25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ht="15.75" customHeight="1">
      <c r="M4" s="26"/>
    </row>
    <row r="5" spans="1:13" ht="15.75" customHeight="1">
      <c r="A5" s="66" t="s">
        <v>22</v>
      </c>
      <c r="B5" s="67"/>
      <c r="C5" s="68"/>
      <c r="D5" s="63" t="s">
        <v>13</v>
      </c>
      <c r="E5" s="63"/>
      <c r="F5" s="63"/>
      <c r="G5" s="63"/>
      <c r="H5" s="63"/>
      <c r="I5" s="63" t="s">
        <v>20</v>
      </c>
      <c r="J5" s="63"/>
      <c r="K5" s="63"/>
      <c r="L5" s="63"/>
      <c r="M5" s="64"/>
    </row>
    <row r="6" spans="1:13" s="27" customFormat="1" ht="27">
      <c r="A6" s="69"/>
      <c r="B6" s="70"/>
      <c r="C6" s="71"/>
      <c r="D6" s="39" t="s">
        <v>50</v>
      </c>
      <c r="E6" s="39" t="s">
        <v>52</v>
      </c>
      <c r="F6" s="39" t="s">
        <v>53</v>
      </c>
      <c r="G6" s="39" t="s">
        <v>54</v>
      </c>
      <c r="H6" s="39" t="s">
        <v>51</v>
      </c>
      <c r="I6" s="39" t="s">
        <v>50</v>
      </c>
      <c r="J6" s="39" t="s">
        <v>52</v>
      </c>
      <c r="K6" s="39" t="s">
        <v>53</v>
      </c>
      <c r="L6" s="39" t="s">
        <v>54</v>
      </c>
      <c r="M6" s="58" t="s">
        <v>51</v>
      </c>
    </row>
    <row r="7" spans="1:20" ht="15.75" customHeight="1">
      <c r="A7" s="33" t="s">
        <v>0</v>
      </c>
      <c r="D7" s="20">
        <v>2</v>
      </c>
      <c r="E7" s="22">
        <v>2</v>
      </c>
      <c r="F7" s="22">
        <v>2</v>
      </c>
      <c r="G7" s="22">
        <v>2</v>
      </c>
      <c r="H7" s="23">
        <f>AVERAGE(D7:G7)</f>
        <v>2</v>
      </c>
      <c r="I7" s="22">
        <v>2</v>
      </c>
      <c r="J7" s="22">
        <v>2</v>
      </c>
      <c r="K7" s="22">
        <v>2</v>
      </c>
      <c r="L7" s="22">
        <v>2</v>
      </c>
      <c r="M7" s="23">
        <f>AVERAGE(I7:L7)</f>
        <v>2</v>
      </c>
      <c r="O7" s="22"/>
      <c r="P7" s="22"/>
      <c r="Q7" s="22"/>
      <c r="R7" s="22"/>
      <c r="S7" s="22"/>
      <c r="T7" s="22"/>
    </row>
    <row r="8" spans="1:20" ht="15.75" customHeight="1">
      <c r="A8" s="20" t="s">
        <v>1</v>
      </c>
      <c r="D8" s="20">
        <v>6.666666666666667</v>
      </c>
      <c r="E8" s="22">
        <v>8.333333333333334</v>
      </c>
      <c r="F8" s="22">
        <v>9</v>
      </c>
      <c r="G8" s="22">
        <v>9.7</v>
      </c>
      <c r="H8" s="23">
        <f aca="true" t="shared" si="0" ref="H8:H20">AVERAGE(D8:G8)</f>
        <v>8.425</v>
      </c>
      <c r="I8" s="22">
        <v>5.666666666666667</v>
      </c>
      <c r="J8" s="22">
        <v>6</v>
      </c>
      <c r="K8" s="22">
        <v>6</v>
      </c>
      <c r="L8" s="22">
        <v>6.4</v>
      </c>
      <c r="M8" s="23">
        <f aca="true" t="shared" si="1" ref="M8:M19">AVERAGE(I8:L8)</f>
        <v>6.0166666666666675</v>
      </c>
      <c r="O8" s="22"/>
      <c r="P8" s="22"/>
      <c r="Q8" s="22"/>
      <c r="R8" s="22"/>
      <c r="S8" s="22"/>
      <c r="T8" s="22"/>
    </row>
    <row r="9" spans="1:20" ht="15.75" customHeight="1">
      <c r="A9" s="20" t="s">
        <v>2</v>
      </c>
      <c r="D9" s="20">
        <v>7</v>
      </c>
      <c r="E9" s="22">
        <v>6.333333333333333</v>
      </c>
      <c r="F9" s="22">
        <v>4.3</v>
      </c>
      <c r="G9" s="22">
        <v>6</v>
      </c>
      <c r="H9" s="23">
        <f t="shared" si="0"/>
        <v>5.908333333333333</v>
      </c>
      <c r="I9" s="22"/>
      <c r="J9" s="22"/>
      <c r="K9" s="22"/>
      <c r="L9" s="22"/>
      <c r="M9" s="23"/>
      <c r="O9" s="22"/>
      <c r="P9" s="22"/>
      <c r="Q9" s="22"/>
      <c r="R9" s="22"/>
      <c r="S9" s="22"/>
      <c r="T9" s="22"/>
    </row>
    <row r="10" spans="1:20" ht="15.75" customHeight="1">
      <c r="A10" s="20" t="s">
        <v>3</v>
      </c>
      <c r="D10" s="20">
        <v>2</v>
      </c>
      <c r="E10" s="22">
        <v>2</v>
      </c>
      <c r="F10" s="22">
        <v>2</v>
      </c>
      <c r="G10" s="22">
        <v>2</v>
      </c>
      <c r="H10" s="23">
        <f t="shared" si="0"/>
        <v>2</v>
      </c>
      <c r="I10" s="22">
        <v>2</v>
      </c>
      <c r="J10" s="22">
        <v>2</v>
      </c>
      <c r="K10" s="22">
        <v>2</v>
      </c>
      <c r="L10" s="22">
        <v>2</v>
      </c>
      <c r="M10" s="23">
        <f t="shared" si="1"/>
        <v>2</v>
      </c>
      <c r="O10" s="22"/>
      <c r="P10" s="22"/>
      <c r="Q10" s="22"/>
      <c r="R10" s="22"/>
      <c r="S10" s="22"/>
      <c r="T10" s="22"/>
    </row>
    <row r="11" spans="1:20" ht="15.75" customHeight="1">
      <c r="A11" s="20" t="s">
        <v>4</v>
      </c>
      <c r="D11" s="20">
        <v>2</v>
      </c>
      <c r="E11" s="22">
        <v>2</v>
      </c>
      <c r="F11" s="22">
        <v>2</v>
      </c>
      <c r="G11" s="22">
        <v>2</v>
      </c>
      <c r="H11" s="23">
        <f t="shared" si="0"/>
        <v>2</v>
      </c>
      <c r="I11" s="22">
        <v>1</v>
      </c>
      <c r="J11" s="22">
        <v>1</v>
      </c>
      <c r="K11" s="22">
        <v>1</v>
      </c>
      <c r="L11" s="22">
        <v>1</v>
      </c>
      <c r="M11" s="23">
        <f t="shared" si="1"/>
        <v>1</v>
      </c>
      <c r="O11" s="22"/>
      <c r="P11" s="22"/>
      <c r="Q11" s="22"/>
      <c r="R11" s="22"/>
      <c r="S11" s="22"/>
      <c r="T11" s="22"/>
    </row>
    <row r="12" spans="1:20" ht="15.75" customHeight="1">
      <c r="A12" s="20" t="s">
        <v>49</v>
      </c>
      <c r="D12" s="20"/>
      <c r="E12" s="22"/>
      <c r="F12" s="22">
        <v>1.3</v>
      </c>
      <c r="G12" s="22">
        <v>2</v>
      </c>
      <c r="H12" s="23">
        <f t="shared" si="0"/>
        <v>1.65</v>
      </c>
      <c r="I12" s="22"/>
      <c r="J12" s="22"/>
      <c r="K12" s="22">
        <v>0.8</v>
      </c>
      <c r="L12" s="22">
        <v>1.9</v>
      </c>
      <c r="M12" s="23">
        <f t="shared" si="1"/>
        <v>1.35</v>
      </c>
      <c r="O12" s="22"/>
      <c r="P12" s="22"/>
      <c r="Q12" s="22"/>
      <c r="R12" s="22"/>
      <c r="S12" s="22"/>
      <c r="T12" s="22"/>
    </row>
    <row r="13" spans="1:20" ht="15.75" customHeight="1">
      <c r="A13" s="20" t="s">
        <v>5</v>
      </c>
      <c r="D13" s="20">
        <v>50.53333333333333</v>
      </c>
      <c r="E13" s="22">
        <v>49.73333333333333</v>
      </c>
      <c r="F13" s="22">
        <v>49.6</v>
      </c>
      <c r="G13" s="22">
        <v>54</v>
      </c>
      <c r="H13" s="23">
        <f t="shared" si="0"/>
        <v>50.96666666666666</v>
      </c>
      <c r="I13" s="22">
        <v>48.36666666666667</v>
      </c>
      <c r="J13" s="22">
        <v>47.43333333333334</v>
      </c>
      <c r="K13" s="22">
        <v>46.6</v>
      </c>
      <c r="L13" s="22">
        <v>52.2</v>
      </c>
      <c r="M13" s="23">
        <f>AVERAGE(I13:L13)</f>
        <v>48.650000000000006</v>
      </c>
      <c r="O13" s="22"/>
      <c r="P13" s="22"/>
      <c r="Q13" s="22"/>
      <c r="R13" s="22"/>
      <c r="S13" s="22"/>
      <c r="T13" s="22"/>
    </row>
    <row r="14" spans="1:20" ht="15.75" customHeight="1">
      <c r="A14" s="20" t="s">
        <v>6</v>
      </c>
      <c r="D14" s="20">
        <v>1.3333333333333333</v>
      </c>
      <c r="E14" s="22">
        <v>1</v>
      </c>
      <c r="F14" s="22">
        <v>1</v>
      </c>
      <c r="G14" s="22">
        <v>1</v>
      </c>
      <c r="H14" s="23">
        <f t="shared" si="0"/>
        <v>1.0833333333333333</v>
      </c>
      <c r="I14" s="22"/>
      <c r="J14" s="22"/>
      <c r="K14" s="22"/>
      <c r="L14" s="22"/>
      <c r="M14" s="23"/>
      <c r="O14" s="22"/>
      <c r="P14" s="22"/>
      <c r="Q14" s="22"/>
      <c r="R14" s="22"/>
      <c r="S14" s="22"/>
      <c r="T14" s="22"/>
    </row>
    <row r="15" spans="1:20" ht="15.75" customHeight="1">
      <c r="A15" s="20" t="s">
        <v>7</v>
      </c>
      <c r="D15" s="20">
        <v>38.6</v>
      </c>
      <c r="E15" s="22">
        <v>38.96666666666667</v>
      </c>
      <c r="F15" s="22">
        <v>39.6</v>
      </c>
      <c r="G15" s="22">
        <v>39.6</v>
      </c>
      <c r="H15" s="23">
        <f t="shared" si="0"/>
        <v>39.19166666666666</v>
      </c>
      <c r="I15" s="22">
        <v>30.1</v>
      </c>
      <c r="J15" s="22">
        <v>30.53333333333333</v>
      </c>
      <c r="K15" s="22">
        <v>30.8</v>
      </c>
      <c r="L15" s="22">
        <v>29.7</v>
      </c>
      <c r="M15" s="23">
        <f t="shared" si="1"/>
        <v>30.283333333333335</v>
      </c>
      <c r="O15" s="22"/>
      <c r="P15" s="22"/>
      <c r="Q15" s="22"/>
      <c r="R15" s="22"/>
      <c r="S15" s="22"/>
      <c r="T15" s="22"/>
    </row>
    <row r="16" spans="1:20" ht="15.75" customHeight="1">
      <c r="A16" s="20" t="s">
        <v>8</v>
      </c>
      <c r="D16" s="20">
        <v>1</v>
      </c>
      <c r="E16" s="22">
        <v>1</v>
      </c>
      <c r="F16" s="22">
        <v>1</v>
      </c>
      <c r="G16" s="22">
        <v>1</v>
      </c>
      <c r="H16" s="23">
        <f t="shared" si="0"/>
        <v>1</v>
      </c>
      <c r="I16" s="22"/>
      <c r="J16" s="22"/>
      <c r="K16" s="22"/>
      <c r="L16" s="22"/>
      <c r="M16" s="23"/>
      <c r="O16" s="22"/>
      <c r="P16" s="22"/>
      <c r="Q16" s="22"/>
      <c r="R16" s="22"/>
      <c r="S16" s="22"/>
      <c r="T16" s="22"/>
    </row>
    <row r="17" spans="1:20" ht="15.75" customHeight="1">
      <c r="A17" s="20" t="s">
        <v>9</v>
      </c>
      <c r="D17" s="20">
        <v>3</v>
      </c>
      <c r="E17" s="22">
        <v>3</v>
      </c>
      <c r="F17" s="22">
        <v>3</v>
      </c>
      <c r="G17" s="22">
        <v>3</v>
      </c>
      <c r="H17" s="23">
        <f t="shared" si="0"/>
        <v>3</v>
      </c>
      <c r="I17" s="22">
        <v>1</v>
      </c>
      <c r="J17" s="22">
        <v>1</v>
      </c>
      <c r="K17" s="22">
        <v>1</v>
      </c>
      <c r="L17" s="22">
        <v>1</v>
      </c>
      <c r="M17" s="23">
        <f t="shared" si="1"/>
        <v>1</v>
      </c>
      <c r="O17" s="22"/>
      <c r="P17" s="22"/>
      <c r="Q17" s="22"/>
      <c r="R17" s="22"/>
      <c r="S17" s="22"/>
      <c r="T17" s="22"/>
    </row>
    <row r="18" spans="1:20" ht="15.75" customHeight="1">
      <c r="A18" s="20" t="s">
        <v>10</v>
      </c>
      <c r="D18" s="20">
        <v>2</v>
      </c>
      <c r="E18" s="22">
        <v>2</v>
      </c>
      <c r="F18" s="22">
        <v>2</v>
      </c>
      <c r="G18" s="22">
        <v>2</v>
      </c>
      <c r="H18" s="23">
        <f t="shared" si="0"/>
        <v>2</v>
      </c>
      <c r="I18" s="22">
        <v>1</v>
      </c>
      <c r="J18" s="22">
        <v>1</v>
      </c>
      <c r="K18" s="22">
        <v>1</v>
      </c>
      <c r="L18" s="22">
        <v>1</v>
      </c>
      <c r="M18" s="23">
        <f t="shared" si="1"/>
        <v>1</v>
      </c>
      <c r="O18" s="22"/>
      <c r="P18" s="22"/>
      <c r="Q18" s="22"/>
      <c r="R18" s="22"/>
      <c r="S18" s="22"/>
      <c r="T18" s="22"/>
    </row>
    <row r="19" spans="1:20" ht="15.75" customHeight="1">
      <c r="A19" s="20" t="s">
        <v>11</v>
      </c>
      <c r="D19" s="20">
        <v>2</v>
      </c>
      <c r="E19" s="22">
        <v>2</v>
      </c>
      <c r="F19" s="22">
        <v>2.3</v>
      </c>
      <c r="G19" s="22">
        <v>3</v>
      </c>
      <c r="H19" s="23">
        <f t="shared" si="0"/>
        <v>2.325</v>
      </c>
      <c r="I19" s="22">
        <v>2</v>
      </c>
      <c r="J19" s="22">
        <v>2</v>
      </c>
      <c r="K19" s="22">
        <v>2.4</v>
      </c>
      <c r="L19" s="22">
        <v>3</v>
      </c>
      <c r="M19" s="23">
        <f t="shared" si="1"/>
        <v>2.35</v>
      </c>
      <c r="O19" s="22"/>
      <c r="P19" s="22"/>
      <c r="Q19" s="22"/>
      <c r="R19" s="22"/>
      <c r="S19" s="22"/>
      <c r="T19" s="22"/>
    </row>
    <row r="20" spans="1:20" ht="15.75" customHeight="1">
      <c r="A20" s="21" t="s">
        <v>18</v>
      </c>
      <c r="D20" s="21">
        <v>0</v>
      </c>
      <c r="E20" s="24">
        <v>0.3333333333333333</v>
      </c>
      <c r="F20" s="24">
        <v>1</v>
      </c>
      <c r="G20" s="24">
        <v>1</v>
      </c>
      <c r="H20" s="25">
        <f t="shared" si="0"/>
        <v>0.5833333333333333</v>
      </c>
      <c r="I20" s="22"/>
      <c r="J20" s="22"/>
      <c r="K20" s="22">
        <v>0.1</v>
      </c>
      <c r="L20" s="22">
        <v>1</v>
      </c>
      <c r="M20" s="25">
        <f>AVERAGE(I20:L20)</f>
        <v>0.55</v>
      </c>
      <c r="O20" s="22"/>
      <c r="P20" s="22"/>
      <c r="Q20" s="22"/>
      <c r="R20" s="22"/>
      <c r="S20" s="22"/>
      <c r="T20" s="22"/>
    </row>
    <row r="21" spans="1:13" ht="15.75" customHeight="1">
      <c r="A21" s="72" t="s">
        <v>12</v>
      </c>
      <c r="B21" s="73"/>
      <c r="C21" s="74"/>
      <c r="D21" s="42">
        <f aca="true" t="shared" si="2" ref="D21:L21">SUM(D7:D20)</f>
        <v>118.13333333333333</v>
      </c>
      <c r="E21" s="42">
        <f t="shared" si="2"/>
        <v>118.69999999999999</v>
      </c>
      <c r="F21" s="42">
        <f t="shared" si="2"/>
        <v>120.10000000000001</v>
      </c>
      <c r="G21" s="42">
        <f t="shared" si="2"/>
        <v>128.3</v>
      </c>
      <c r="H21" s="43">
        <f>AVERAGE(D21:G21)</f>
        <v>121.30833333333334</v>
      </c>
      <c r="I21" s="42">
        <f>SUM(I7:I20)</f>
        <v>93.13333333333333</v>
      </c>
      <c r="J21" s="42">
        <f t="shared" si="2"/>
        <v>92.96666666666667</v>
      </c>
      <c r="K21" s="42">
        <f t="shared" si="2"/>
        <v>93.7</v>
      </c>
      <c r="L21" s="42">
        <f t="shared" si="2"/>
        <v>101.2</v>
      </c>
      <c r="M21" s="44">
        <f>AVERAGE(I21:L21)</f>
        <v>95.25</v>
      </c>
    </row>
    <row r="22" ht="15.75" customHeight="1">
      <c r="H22" s="22"/>
    </row>
    <row r="23" spans="1:13" ht="20.25">
      <c r="A23" s="62" t="s">
        <v>47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ht="15.75" customHeight="1">
      <c r="A24" s="31"/>
    </row>
    <row r="25" spans="1:8" ht="15.75" customHeight="1">
      <c r="A25" s="32"/>
      <c r="B25" s="75" t="s">
        <v>36</v>
      </c>
      <c r="C25" s="68"/>
      <c r="D25" s="63" t="s">
        <v>13</v>
      </c>
      <c r="E25" s="63"/>
      <c r="F25" s="63"/>
      <c r="G25" s="63"/>
      <c r="H25" s="65"/>
    </row>
    <row r="26" spans="1:20" s="27" customFormat="1" ht="27">
      <c r="A26" s="32"/>
      <c r="B26" s="76"/>
      <c r="C26" s="71"/>
      <c r="D26" s="39" t="s">
        <v>50</v>
      </c>
      <c r="E26" s="39" t="s">
        <v>52</v>
      </c>
      <c r="F26" s="39" t="s">
        <v>53</v>
      </c>
      <c r="G26" s="39" t="s">
        <v>54</v>
      </c>
      <c r="H26" s="39" t="s">
        <v>51</v>
      </c>
      <c r="P26" s="1"/>
      <c r="Q26" s="1"/>
      <c r="R26" s="1"/>
      <c r="S26" s="1"/>
      <c r="T26" s="1"/>
    </row>
    <row r="27" spans="1:20" ht="15.75" customHeight="1">
      <c r="A27" s="31"/>
      <c r="B27" s="20" t="s">
        <v>25</v>
      </c>
      <c r="C27" s="2"/>
      <c r="D27" s="20">
        <v>14.066666666666668</v>
      </c>
      <c r="E27" s="22">
        <v>13.666666666666666</v>
      </c>
      <c r="F27" s="22">
        <v>14</v>
      </c>
      <c r="G27" s="22">
        <v>14</v>
      </c>
      <c r="H27" s="23">
        <f aca="true" t="shared" si="3" ref="H27:H42">AVERAGE(D27:G27)</f>
        <v>13.933333333333334</v>
      </c>
      <c r="J27" s="22"/>
      <c r="K27" s="22"/>
      <c r="L27" s="22"/>
      <c r="P27" s="27"/>
      <c r="Q27" s="27"/>
      <c r="R27" s="27"/>
      <c r="S27" s="27"/>
      <c r="T27" s="27"/>
    </row>
    <row r="28" spans="1:12" ht="15.75" customHeight="1">
      <c r="A28" s="31"/>
      <c r="B28" s="20" t="s">
        <v>38</v>
      </c>
      <c r="C28" s="2"/>
      <c r="D28" s="20">
        <v>5</v>
      </c>
      <c r="E28" s="22">
        <v>5</v>
      </c>
      <c r="F28" s="22">
        <v>5</v>
      </c>
      <c r="G28" s="22">
        <v>5</v>
      </c>
      <c r="H28" s="23">
        <f t="shared" si="3"/>
        <v>5</v>
      </c>
      <c r="J28" s="22"/>
      <c r="K28" s="22"/>
      <c r="L28" s="22"/>
    </row>
    <row r="29" spans="1:12" ht="15.75" customHeight="1">
      <c r="A29" s="31"/>
      <c r="B29" s="20" t="s">
        <v>26</v>
      </c>
      <c r="C29" s="2"/>
      <c r="D29" s="20">
        <v>2</v>
      </c>
      <c r="E29" s="22">
        <v>1</v>
      </c>
      <c r="F29" s="22">
        <v>1</v>
      </c>
      <c r="G29" s="22">
        <v>1</v>
      </c>
      <c r="H29" s="23">
        <f t="shared" si="3"/>
        <v>1.25</v>
      </c>
      <c r="J29" s="22"/>
      <c r="K29" s="22"/>
      <c r="L29" s="22"/>
    </row>
    <row r="30" spans="1:12" ht="15.75" customHeight="1">
      <c r="A30" s="31"/>
      <c r="B30" s="20" t="s">
        <v>39</v>
      </c>
      <c r="C30" s="2"/>
      <c r="D30" s="20">
        <v>2</v>
      </c>
      <c r="E30" s="22">
        <v>2</v>
      </c>
      <c r="F30" s="22">
        <v>2</v>
      </c>
      <c r="G30" s="22">
        <v>2</v>
      </c>
      <c r="H30" s="23">
        <f t="shared" si="3"/>
        <v>2</v>
      </c>
      <c r="J30" s="22"/>
      <c r="K30" s="22"/>
      <c r="L30" s="22"/>
    </row>
    <row r="31" spans="1:12" ht="15.75" customHeight="1">
      <c r="A31" s="31"/>
      <c r="B31" s="20" t="s">
        <v>27</v>
      </c>
      <c r="C31" s="2"/>
      <c r="D31" s="20">
        <v>21</v>
      </c>
      <c r="E31" s="22">
        <v>23</v>
      </c>
      <c r="F31" s="22">
        <v>23.7</v>
      </c>
      <c r="G31" s="22">
        <v>25</v>
      </c>
      <c r="H31" s="23">
        <f t="shared" si="3"/>
        <v>23.175</v>
      </c>
      <c r="J31" s="22"/>
      <c r="K31" s="22"/>
      <c r="L31" s="22"/>
    </row>
    <row r="32" spans="1:12" ht="15.75" customHeight="1">
      <c r="A32" s="31"/>
      <c r="B32" s="20" t="s">
        <v>28</v>
      </c>
      <c r="C32" s="2"/>
      <c r="D32" s="20">
        <v>5</v>
      </c>
      <c r="E32" s="22">
        <v>5</v>
      </c>
      <c r="F32" s="22">
        <v>2.9</v>
      </c>
      <c r="G32" s="22">
        <v>6.7</v>
      </c>
      <c r="H32" s="23">
        <f t="shared" si="3"/>
        <v>4.9</v>
      </c>
      <c r="J32" s="22"/>
      <c r="K32" s="22"/>
      <c r="L32" s="22"/>
    </row>
    <row r="33" spans="1:12" ht="15.75" customHeight="1">
      <c r="A33" s="31"/>
      <c r="B33" s="20" t="s">
        <v>29</v>
      </c>
      <c r="C33" s="2"/>
      <c r="D33" s="20">
        <v>15.666666666666666</v>
      </c>
      <c r="E33" s="22">
        <v>16</v>
      </c>
      <c r="F33" s="22">
        <v>16.3</v>
      </c>
      <c r="G33" s="22">
        <v>17.7</v>
      </c>
      <c r="H33" s="23">
        <f t="shared" si="3"/>
        <v>16.416666666666668</v>
      </c>
      <c r="J33" s="22"/>
      <c r="K33" s="22"/>
      <c r="L33" s="22"/>
    </row>
    <row r="34" spans="1:12" ht="15.75" customHeight="1">
      <c r="A34" s="31"/>
      <c r="B34" s="20" t="s">
        <v>30</v>
      </c>
      <c r="C34" s="2"/>
      <c r="D34" s="20">
        <v>21.73333333333333</v>
      </c>
      <c r="E34" s="22">
        <v>21.666666666666668</v>
      </c>
      <c r="F34" s="22">
        <v>22.5</v>
      </c>
      <c r="G34" s="22">
        <v>24.6</v>
      </c>
      <c r="H34" s="23">
        <f t="shared" si="3"/>
        <v>22.625</v>
      </c>
      <c r="J34" s="22"/>
      <c r="K34" s="22"/>
      <c r="L34" s="22"/>
    </row>
    <row r="35" spans="1:12" ht="15.75" customHeight="1">
      <c r="A35" s="31"/>
      <c r="B35" s="20" t="s">
        <v>31</v>
      </c>
      <c r="C35" s="2"/>
      <c r="D35" s="20">
        <v>8</v>
      </c>
      <c r="E35" s="22">
        <v>8</v>
      </c>
      <c r="F35" s="22">
        <v>9</v>
      </c>
      <c r="G35" s="22">
        <v>8.3</v>
      </c>
      <c r="H35" s="23">
        <f>AVERAGE(D35:G35)</f>
        <v>8.325</v>
      </c>
      <c r="J35" s="22"/>
      <c r="K35" s="22"/>
      <c r="L35" s="22"/>
    </row>
    <row r="36" spans="1:12" ht="15.75" customHeight="1">
      <c r="A36" s="31"/>
      <c r="B36" s="20" t="s">
        <v>33</v>
      </c>
      <c r="C36" s="2"/>
      <c r="D36" s="20">
        <v>2</v>
      </c>
      <c r="E36" s="22">
        <v>1.5</v>
      </c>
      <c r="F36" s="22">
        <v>1</v>
      </c>
      <c r="G36" s="22">
        <v>1</v>
      </c>
      <c r="H36" s="23">
        <f>AVERAGE(D36:G36)</f>
        <v>1.375</v>
      </c>
      <c r="J36" s="22"/>
      <c r="K36" s="22"/>
      <c r="L36" s="22"/>
    </row>
    <row r="37" spans="1:12" ht="15.75" customHeight="1">
      <c r="A37" s="31"/>
      <c r="B37" s="20" t="s">
        <v>48</v>
      </c>
      <c r="C37" s="2"/>
      <c r="D37" s="20">
        <v>3</v>
      </c>
      <c r="E37" s="22">
        <v>2.8333333333333335</v>
      </c>
      <c r="F37" s="22">
        <v>3</v>
      </c>
      <c r="G37" s="22">
        <v>3</v>
      </c>
      <c r="H37" s="23">
        <f>AVERAGE(D37:G37)</f>
        <v>2.9583333333333335</v>
      </c>
      <c r="J37" s="22"/>
      <c r="K37" s="22"/>
      <c r="L37" s="22"/>
    </row>
    <row r="38" spans="1:12" ht="15.75" customHeight="1">
      <c r="A38" s="31"/>
      <c r="B38" s="20" t="s">
        <v>40</v>
      </c>
      <c r="C38" s="2"/>
      <c r="D38" s="20">
        <v>1</v>
      </c>
      <c r="E38" s="22">
        <v>1</v>
      </c>
      <c r="F38" s="22">
        <v>1</v>
      </c>
      <c r="G38" s="22">
        <v>1</v>
      </c>
      <c r="H38" s="23">
        <f t="shared" si="3"/>
        <v>1</v>
      </c>
      <c r="J38" s="22"/>
      <c r="K38" s="22"/>
      <c r="L38" s="22"/>
    </row>
    <row r="39" spans="1:12" ht="15.75" customHeight="1">
      <c r="A39" s="31"/>
      <c r="B39" s="20" t="s">
        <v>41</v>
      </c>
      <c r="C39" s="2"/>
      <c r="D39" s="20">
        <v>7</v>
      </c>
      <c r="E39" s="22">
        <v>7</v>
      </c>
      <c r="F39" s="22">
        <v>6.7</v>
      </c>
      <c r="G39" s="22">
        <v>7</v>
      </c>
      <c r="H39" s="23">
        <f t="shared" si="3"/>
        <v>6.925</v>
      </c>
      <c r="J39" s="22"/>
      <c r="K39" s="22"/>
      <c r="L39" s="22"/>
    </row>
    <row r="40" spans="1:12" ht="15.75" customHeight="1">
      <c r="A40" s="31"/>
      <c r="B40" s="20" t="s">
        <v>34</v>
      </c>
      <c r="C40" s="2"/>
      <c r="D40" s="20">
        <v>8.666666666666666</v>
      </c>
      <c r="E40" s="22">
        <v>9</v>
      </c>
      <c r="F40" s="22">
        <v>10</v>
      </c>
      <c r="G40" s="22">
        <v>10</v>
      </c>
      <c r="H40" s="23">
        <f t="shared" si="3"/>
        <v>9.416666666666666</v>
      </c>
      <c r="J40" s="22"/>
      <c r="K40" s="22"/>
      <c r="L40" s="22"/>
    </row>
    <row r="41" spans="1:12" ht="15.75" customHeight="1">
      <c r="A41" s="31"/>
      <c r="B41" s="21" t="s">
        <v>35</v>
      </c>
      <c r="C41" s="2"/>
      <c r="D41" s="21">
        <v>2</v>
      </c>
      <c r="E41" s="24">
        <v>2</v>
      </c>
      <c r="F41" s="24">
        <v>2</v>
      </c>
      <c r="G41" s="24">
        <v>2</v>
      </c>
      <c r="H41" s="25">
        <f t="shared" si="3"/>
        <v>2</v>
      </c>
      <c r="J41" s="22"/>
      <c r="K41" s="22"/>
      <c r="L41" s="22"/>
    </row>
    <row r="42" spans="1:8" ht="15.75" customHeight="1">
      <c r="A42" s="32"/>
      <c r="B42" s="45" t="s">
        <v>12</v>
      </c>
      <c r="C42" s="46"/>
      <c r="D42" s="42">
        <f>SUM(D27:D41)</f>
        <v>118.13333333333334</v>
      </c>
      <c r="E42" s="42">
        <f>SUM(E27:E41)</f>
        <v>118.66666666666666</v>
      </c>
      <c r="F42" s="42">
        <f>SUM(F27:F41)</f>
        <v>120.10000000000001</v>
      </c>
      <c r="G42" s="42">
        <f>SUM(G27:G41)</f>
        <v>128.3</v>
      </c>
      <c r="H42" s="44">
        <f t="shared" si="3"/>
        <v>121.30000000000001</v>
      </c>
    </row>
  </sheetData>
  <mergeCells count="9">
    <mergeCell ref="A1:M1"/>
    <mergeCell ref="I5:M5"/>
    <mergeCell ref="D25:H25"/>
    <mergeCell ref="A5:C6"/>
    <mergeCell ref="A21:C21"/>
    <mergeCell ref="B25:C26"/>
    <mergeCell ref="D5:H5"/>
    <mergeCell ref="A3:M3"/>
    <mergeCell ref="A23:M23"/>
  </mergeCells>
  <printOptions horizontalCentered="1"/>
  <pageMargins left="0.5118110236220472" right="0.5118110236220472" top="0.3937007874015748" bottom="0.5905511811023623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A7">
      <selection activeCell="K23" sqref="A1:K23"/>
    </sheetView>
  </sheetViews>
  <sheetFormatPr defaultColWidth="11.421875" defaultRowHeight="18" customHeight="1"/>
  <cols>
    <col min="1" max="1" width="71.7109375" style="1" bestFit="1" customWidth="1"/>
    <col min="2" max="11" width="11.28125" style="1" customWidth="1"/>
    <col min="12" max="16384" width="11.421875" style="1" customWidth="1"/>
  </cols>
  <sheetData>
    <row r="1" spans="1:11" ht="18" customHeight="1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ht="18" customHeight="1">
      <c r="A2" s="4"/>
    </row>
    <row r="3" spans="1:11" ht="18" customHeight="1">
      <c r="A3" s="77" t="s">
        <v>24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27" customHeight="1">
      <c r="A4" s="56" t="s">
        <v>22</v>
      </c>
      <c r="B4" s="63" t="s">
        <v>13</v>
      </c>
      <c r="C4" s="63"/>
      <c r="D4" s="63"/>
      <c r="E4" s="63"/>
      <c r="F4" s="63"/>
      <c r="G4" s="63" t="s">
        <v>20</v>
      </c>
      <c r="H4" s="63"/>
      <c r="I4" s="63"/>
      <c r="J4" s="63"/>
      <c r="K4" s="64"/>
    </row>
    <row r="5" spans="1:11" s="27" customFormat="1" ht="29.25" customHeight="1">
      <c r="A5" s="57"/>
      <c r="B5" s="39" t="s">
        <v>50</v>
      </c>
      <c r="C5" s="39" t="s">
        <v>52</v>
      </c>
      <c r="D5" s="39" t="s">
        <v>53</v>
      </c>
      <c r="E5" s="39" t="s">
        <v>54</v>
      </c>
      <c r="F5" s="39" t="s">
        <v>55</v>
      </c>
      <c r="G5" s="39" t="s">
        <v>50</v>
      </c>
      <c r="H5" s="39" t="s">
        <v>52</v>
      </c>
      <c r="I5" s="39" t="s">
        <v>53</v>
      </c>
      <c r="J5" s="39" t="s">
        <v>54</v>
      </c>
      <c r="K5" s="58" t="s">
        <v>55</v>
      </c>
    </row>
    <row r="6" spans="1:17" ht="18" customHeight="1">
      <c r="A6" s="6" t="s">
        <v>0</v>
      </c>
      <c r="B6" s="6">
        <v>17121</v>
      </c>
      <c r="C6" s="7">
        <v>18482</v>
      </c>
      <c r="D6" s="7">
        <v>16769</v>
      </c>
      <c r="E6" s="7">
        <v>17623</v>
      </c>
      <c r="F6" s="8">
        <f aca="true" t="shared" si="0" ref="F6:F11">SUM(B6:E6)</f>
        <v>69995</v>
      </c>
      <c r="G6" s="3">
        <v>15014</v>
      </c>
      <c r="H6" s="3">
        <v>15117</v>
      </c>
      <c r="I6" s="3">
        <v>15117</v>
      </c>
      <c r="J6" s="3">
        <v>15094</v>
      </c>
      <c r="K6" s="10">
        <f>SUM(G6:J6)</f>
        <v>60342</v>
      </c>
      <c r="M6" s="3"/>
      <c r="N6" s="3"/>
      <c r="O6" s="3"/>
      <c r="P6" s="3"/>
      <c r="Q6" s="3"/>
    </row>
    <row r="7" spans="1:17" ht="18" customHeight="1">
      <c r="A7" s="9" t="s">
        <v>1</v>
      </c>
      <c r="B7" s="9">
        <v>45734</v>
      </c>
      <c r="C7" s="3">
        <v>54108</v>
      </c>
      <c r="D7" s="3">
        <v>59860</v>
      </c>
      <c r="E7" s="3">
        <v>65583</v>
      </c>
      <c r="F7" s="10">
        <f t="shared" si="0"/>
        <v>225285</v>
      </c>
      <c r="G7" s="3">
        <v>46176</v>
      </c>
      <c r="H7" s="3">
        <v>49248</v>
      </c>
      <c r="I7" s="3">
        <v>49248</v>
      </c>
      <c r="J7" s="3">
        <v>51109</v>
      </c>
      <c r="K7" s="10">
        <f aca="true" t="shared" si="1" ref="K7:K19">SUM(G7:J7)</f>
        <v>195781</v>
      </c>
      <c r="M7" s="3"/>
      <c r="N7" s="3"/>
      <c r="O7" s="3"/>
      <c r="P7" s="3"/>
      <c r="Q7" s="3"/>
    </row>
    <row r="8" spans="1:17" ht="18" customHeight="1">
      <c r="A8" s="9" t="s">
        <v>2</v>
      </c>
      <c r="B8" s="9">
        <v>78108</v>
      </c>
      <c r="C8" s="3">
        <v>70869</v>
      </c>
      <c r="D8" s="3">
        <v>50259</v>
      </c>
      <c r="E8" s="3">
        <v>68092</v>
      </c>
      <c r="F8" s="10">
        <f t="shared" si="0"/>
        <v>267328</v>
      </c>
      <c r="G8" s="3">
        <v>0</v>
      </c>
      <c r="H8" s="3">
        <v>0</v>
      </c>
      <c r="I8" s="3">
        <v>0</v>
      </c>
      <c r="J8" s="3">
        <v>0</v>
      </c>
      <c r="K8" s="10">
        <f t="shared" si="1"/>
        <v>0</v>
      </c>
      <c r="M8" s="3"/>
      <c r="N8" s="3"/>
      <c r="O8" s="3"/>
      <c r="P8" s="3"/>
      <c r="Q8" s="3"/>
    </row>
    <row r="9" spans="1:17" ht="18" customHeight="1">
      <c r="A9" s="9" t="s">
        <v>3</v>
      </c>
      <c r="B9" s="9">
        <v>19514</v>
      </c>
      <c r="C9" s="3">
        <v>19423</v>
      </c>
      <c r="D9" s="3">
        <v>19870</v>
      </c>
      <c r="E9" s="3">
        <v>20040</v>
      </c>
      <c r="F9" s="10">
        <f t="shared" si="0"/>
        <v>78847</v>
      </c>
      <c r="G9" s="3">
        <v>17475</v>
      </c>
      <c r="H9" s="3">
        <v>17138</v>
      </c>
      <c r="I9" s="3">
        <v>17138</v>
      </c>
      <c r="J9" s="3">
        <v>17814</v>
      </c>
      <c r="K9" s="10">
        <f t="shared" si="1"/>
        <v>69565</v>
      </c>
      <c r="M9" s="3"/>
      <c r="N9" s="3"/>
      <c r="O9" s="3"/>
      <c r="P9" s="3"/>
      <c r="Q9" s="3"/>
    </row>
    <row r="10" spans="1:17" ht="18" customHeight="1">
      <c r="A10" s="9" t="s">
        <v>4</v>
      </c>
      <c r="B10" s="9">
        <v>21552</v>
      </c>
      <c r="C10" s="3">
        <v>22065</v>
      </c>
      <c r="D10" s="3">
        <v>21435</v>
      </c>
      <c r="E10" s="3">
        <v>21452</v>
      </c>
      <c r="F10" s="10">
        <f t="shared" si="0"/>
        <v>86504</v>
      </c>
      <c r="G10" s="3">
        <v>12342</v>
      </c>
      <c r="H10" s="3">
        <v>12345</v>
      </c>
      <c r="I10" s="3">
        <v>12345</v>
      </c>
      <c r="J10" s="3">
        <v>12364</v>
      </c>
      <c r="K10" s="10">
        <f t="shared" si="1"/>
        <v>49396</v>
      </c>
      <c r="M10" s="3"/>
      <c r="N10" s="3"/>
      <c r="O10" s="3"/>
      <c r="P10" s="3"/>
      <c r="Q10" s="3"/>
    </row>
    <row r="11" spans="1:17" ht="18" customHeight="1">
      <c r="A11" s="9" t="s">
        <v>49</v>
      </c>
      <c r="B11" s="9"/>
      <c r="C11" s="3"/>
      <c r="D11" s="3">
        <v>13495</v>
      </c>
      <c r="E11" s="3">
        <v>19254</v>
      </c>
      <c r="F11" s="10">
        <f t="shared" si="0"/>
        <v>32749</v>
      </c>
      <c r="G11" s="3"/>
      <c r="H11" s="3"/>
      <c r="I11" s="3"/>
      <c r="J11" s="3">
        <v>18682</v>
      </c>
      <c r="K11" s="10">
        <f t="shared" si="1"/>
        <v>18682</v>
      </c>
      <c r="M11" s="3"/>
      <c r="N11" s="3"/>
      <c r="O11" s="3"/>
      <c r="P11" s="3"/>
      <c r="Q11" s="3"/>
    </row>
    <row r="12" spans="1:17" ht="18" customHeight="1">
      <c r="A12" s="9" t="s">
        <v>5</v>
      </c>
      <c r="B12" s="9">
        <v>467173</v>
      </c>
      <c r="C12" s="3">
        <v>462299</v>
      </c>
      <c r="D12" s="3">
        <v>463645</v>
      </c>
      <c r="E12" s="3">
        <v>518212</v>
      </c>
      <c r="F12" s="10">
        <f aca="true" t="shared" si="2" ref="F12:F18">SUM(B12:E12)</f>
        <v>1911329</v>
      </c>
      <c r="G12" s="3">
        <v>477748.23470315477</v>
      </c>
      <c r="H12" s="3">
        <v>459087.09364158736</v>
      </c>
      <c r="I12" s="3">
        <v>456137</v>
      </c>
      <c r="J12" s="3">
        <v>534627</v>
      </c>
      <c r="K12" s="10">
        <f t="shared" si="1"/>
        <v>1927599.328344742</v>
      </c>
      <c r="M12" s="3"/>
      <c r="N12" s="3"/>
      <c r="O12" s="3"/>
      <c r="P12" s="3"/>
      <c r="Q12" s="3"/>
    </row>
    <row r="13" spans="1:17" ht="18" customHeight="1">
      <c r="A13" s="9" t="s">
        <v>6</v>
      </c>
      <c r="B13" s="9">
        <v>9325</v>
      </c>
      <c r="C13" s="3">
        <v>6993</v>
      </c>
      <c r="D13" s="3">
        <v>7026</v>
      </c>
      <c r="E13" s="3">
        <v>7029</v>
      </c>
      <c r="F13" s="10">
        <f t="shared" si="2"/>
        <v>30373</v>
      </c>
      <c r="G13" s="3">
        <v>0</v>
      </c>
      <c r="H13" s="3">
        <v>0</v>
      </c>
      <c r="I13" s="3">
        <v>0</v>
      </c>
      <c r="J13" s="3">
        <v>0</v>
      </c>
      <c r="K13" s="10">
        <f t="shared" si="1"/>
        <v>0</v>
      </c>
      <c r="M13" s="3"/>
      <c r="N13" s="3"/>
      <c r="O13" s="3"/>
      <c r="P13" s="3"/>
      <c r="Q13" s="3"/>
    </row>
    <row r="14" spans="1:17" ht="18" customHeight="1">
      <c r="A14" s="9" t="s">
        <v>7</v>
      </c>
      <c r="B14" s="9">
        <v>414499</v>
      </c>
      <c r="C14" s="3">
        <v>412322</v>
      </c>
      <c r="D14" s="3">
        <v>406561</v>
      </c>
      <c r="E14" s="3">
        <v>409422</v>
      </c>
      <c r="F14" s="10">
        <f t="shared" si="2"/>
        <v>1642804</v>
      </c>
      <c r="G14" s="3">
        <v>277419</v>
      </c>
      <c r="H14" s="3">
        <v>284759</v>
      </c>
      <c r="I14" s="3">
        <v>284759</v>
      </c>
      <c r="J14" s="3">
        <v>272536</v>
      </c>
      <c r="K14" s="10">
        <f t="shared" si="1"/>
        <v>1119473</v>
      </c>
      <c r="M14" s="3"/>
      <c r="N14" s="3"/>
      <c r="O14" s="3"/>
      <c r="P14" s="3"/>
      <c r="Q14" s="3"/>
    </row>
    <row r="15" spans="1:17" ht="18" customHeight="1">
      <c r="A15" s="9" t="s">
        <v>8</v>
      </c>
      <c r="B15" s="9">
        <v>7725</v>
      </c>
      <c r="C15" s="3">
        <v>7725</v>
      </c>
      <c r="D15" s="3">
        <v>7725</v>
      </c>
      <c r="E15" s="3">
        <v>7725</v>
      </c>
      <c r="F15" s="10">
        <f t="shared" si="2"/>
        <v>30900</v>
      </c>
      <c r="G15" s="3">
        <v>0</v>
      </c>
      <c r="H15" s="3">
        <v>0</v>
      </c>
      <c r="I15" s="3">
        <v>0</v>
      </c>
      <c r="J15" s="3">
        <v>0</v>
      </c>
      <c r="K15" s="10">
        <f t="shared" si="1"/>
        <v>0</v>
      </c>
      <c r="M15" s="3"/>
      <c r="N15" s="3"/>
      <c r="O15" s="3"/>
      <c r="P15" s="3"/>
      <c r="Q15" s="3"/>
    </row>
    <row r="16" spans="1:17" ht="18" customHeight="1">
      <c r="A16" s="9" t="s">
        <v>9</v>
      </c>
      <c r="B16" s="9">
        <v>22811</v>
      </c>
      <c r="C16" s="3">
        <v>22993</v>
      </c>
      <c r="D16" s="3">
        <v>23037</v>
      </c>
      <c r="E16" s="3">
        <v>23254</v>
      </c>
      <c r="F16" s="10">
        <f t="shared" si="2"/>
        <v>92095</v>
      </c>
      <c r="G16" s="3">
        <v>8134</v>
      </c>
      <c r="H16" s="3">
        <v>7850</v>
      </c>
      <c r="I16" s="3">
        <v>7850</v>
      </c>
      <c r="J16" s="3">
        <v>8092</v>
      </c>
      <c r="K16" s="10">
        <f t="shared" si="1"/>
        <v>31926</v>
      </c>
      <c r="M16" s="3"/>
      <c r="N16" s="3"/>
      <c r="O16" s="3"/>
      <c r="P16" s="3"/>
      <c r="Q16" s="3"/>
    </row>
    <row r="17" spans="1:17" ht="18" customHeight="1">
      <c r="A17" s="9" t="s">
        <v>10</v>
      </c>
      <c r="B17" s="9">
        <v>20943</v>
      </c>
      <c r="C17" s="3">
        <v>20920</v>
      </c>
      <c r="D17" s="3">
        <v>20943</v>
      </c>
      <c r="E17" s="3">
        <v>20943</v>
      </c>
      <c r="F17" s="10">
        <f t="shared" si="2"/>
        <v>83749</v>
      </c>
      <c r="G17" s="3">
        <v>9582</v>
      </c>
      <c r="H17" s="3">
        <v>9582</v>
      </c>
      <c r="I17" s="3">
        <v>9582</v>
      </c>
      <c r="J17" s="3">
        <v>9582</v>
      </c>
      <c r="K17" s="10">
        <f t="shared" si="1"/>
        <v>38328</v>
      </c>
      <c r="M17" s="3"/>
      <c r="N17" s="3"/>
      <c r="O17" s="3"/>
      <c r="P17" s="3"/>
      <c r="Q17" s="3"/>
    </row>
    <row r="18" spans="1:17" ht="18" customHeight="1">
      <c r="A18" s="9" t="s">
        <v>11</v>
      </c>
      <c r="B18" s="9">
        <v>15363</v>
      </c>
      <c r="C18" s="3">
        <v>15197</v>
      </c>
      <c r="D18" s="3">
        <v>18799</v>
      </c>
      <c r="E18" s="3">
        <v>24706</v>
      </c>
      <c r="F18" s="10">
        <f t="shared" si="2"/>
        <v>74065</v>
      </c>
      <c r="G18" s="3">
        <v>14060</v>
      </c>
      <c r="H18" s="3">
        <v>13492</v>
      </c>
      <c r="I18" s="3">
        <v>13492</v>
      </c>
      <c r="J18" s="3">
        <v>21654</v>
      </c>
      <c r="K18" s="10">
        <f t="shared" si="1"/>
        <v>62698</v>
      </c>
      <c r="M18" s="3"/>
      <c r="N18" s="3"/>
      <c r="O18" s="3"/>
      <c r="P18" s="3"/>
      <c r="Q18" s="3"/>
    </row>
    <row r="19" spans="1:17" ht="18" customHeight="1">
      <c r="A19" s="11" t="s">
        <v>18</v>
      </c>
      <c r="B19" s="11">
        <v>0</v>
      </c>
      <c r="C19" s="12">
        <v>3909</v>
      </c>
      <c r="D19" s="12">
        <v>11727</v>
      </c>
      <c r="E19" s="12">
        <v>11780</v>
      </c>
      <c r="F19" s="13">
        <f>SUM(B19:E19)</f>
        <v>27416</v>
      </c>
      <c r="G19" s="3"/>
      <c r="H19" s="3">
        <v>0</v>
      </c>
      <c r="I19" s="3">
        <v>0</v>
      </c>
      <c r="J19" s="3">
        <v>11832</v>
      </c>
      <c r="K19" s="13">
        <f t="shared" si="1"/>
        <v>11832</v>
      </c>
      <c r="M19" s="3"/>
      <c r="N19" s="3"/>
      <c r="O19" s="3"/>
      <c r="P19" s="3"/>
      <c r="Q19" s="3"/>
    </row>
    <row r="20" spans="1:11" ht="18" customHeight="1">
      <c r="A20" s="47" t="s">
        <v>12</v>
      </c>
      <c r="B20" s="48">
        <f aca="true" t="shared" si="3" ref="B20:J20">SUM(B6:B19)</f>
        <v>1139868</v>
      </c>
      <c r="C20" s="48">
        <f t="shared" si="3"/>
        <v>1137305</v>
      </c>
      <c r="D20" s="48">
        <f t="shared" si="3"/>
        <v>1141151</v>
      </c>
      <c r="E20" s="48">
        <f t="shared" si="3"/>
        <v>1235115</v>
      </c>
      <c r="F20" s="49">
        <f>SUM(F6:F19)</f>
        <v>4653439</v>
      </c>
      <c r="G20" s="48">
        <f t="shared" si="3"/>
        <v>877950.2347031548</v>
      </c>
      <c r="H20" s="48">
        <f t="shared" si="3"/>
        <v>868618.0936415873</v>
      </c>
      <c r="I20" s="48">
        <f t="shared" si="3"/>
        <v>865668</v>
      </c>
      <c r="J20" s="48">
        <f t="shared" si="3"/>
        <v>973386</v>
      </c>
      <c r="K20" s="50">
        <f>SUM(K6:K19)</f>
        <v>3585622.328344742</v>
      </c>
    </row>
    <row r="22" spans="1:10" ht="18" customHeight="1">
      <c r="A22" s="1" t="s">
        <v>46</v>
      </c>
      <c r="G22" s="3"/>
      <c r="H22" s="3"/>
      <c r="I22" s="3"/>
      <c r="J22" s="3"/>
    </row>
    <row r="23" ht="18" customHeight="1">
      <c r="A23" s="1" t="s">
        <v>45</v>
      </c>
    </row>
  </sheetData>
  <mergeCells count="4">
    <mergeCell ref="A1:K1"/>
    <mergeCell ref="B4:F4"/>
    <mergeCell ref="G4:K4"/>
    <mergeCell ref="A3:K3"/>
  </mergeCells>
  <printOptions horizontalCentered="1"/>
  <pageMargins left="0.7874015748031497" right="0.7874015748031497" top="0.3937007874015748" bottom="0.5905511811023623" header="0" footer="0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workbookViewId="0" topLeftCell="A22">
      <selection activeCell="A36" sqref="A36"/>
    </sheetView>
  </sheetViews>
  <sheetFormatPr defaultColWidth="11.421875" defaultRowHeight="15.75" customHeight="1"/>
  <cols>
    <col min="1" max="1" width="42.57421875" style="1" customWidth="1"/>
    <col min="2" max="2" width="28.7109375" style="1" customWidth="1"/>
    <col min="3" max="3" width="2.00390625" style="1" customWidth="1"/>
    <col min="4" max="8" width="13.421875" style="1" customWidth="1"/>
    <col min="9" max="16384" width="11.421875" style="1" customWidth="1"/>
  </cols>
  <sheetData>
    <row r="1" spans="1:8" ht="15.75" customHeight="1">
      <c r="A1" s="62" t="s">
        <v>37</v>
      </c>
      <c r="B1" s="62"/>
      <c r="C1" s="62"/>
      <c r="D1" s="62"/>
      <c r="E1" s="62"/>
      <c r="F1" s="62"/>
      <c r="G1" s="62"/>
      <c r="H1" s="62"/>
    </row>
    <row r="2" ht="15.75" customHeight="1">
      <c r="H2" s="26" t="s">
        <v>23</v>
      </c>
    </row>
    <row r="3" spans="1:8" ht="24.75" customHeight="1">
      <c r="A3" s="78" t="s">
        <v>22</v>
      </c>
      <c r="B3" s="79"/>
      <c r="C3" s="79"/>
      <c r="D3" s="63" t="s">
        <v>21</v>
      </c>
      <c r="E3" s="63"/>
      <c r="F3" s="63"/>
      <c r="G3" s="63"/>
      <c r="H3" s="64"/>
    </row>
    <row r="4" spans="1:8" ht="24.75" customHeight="1">
      <c r="A4" s="80"/>
      <c r="B4" s="81"/>
      <c r="C4" s="81"/>
      <c r="D4" s="39" t="s">
        <v>50</v>
      </c>
      <c r="E4" s="39" t="s">
        <v>52</v>
      </c>
      <c r="F4" s="39" t="s">
        <v>53</v>
      </c>
      <c r="G4" s="39" t="s">
        <v>54</v>
      </c>
      <c r="H4" s="58" t="s">
        <v>55</v>
      </c>
    </row>
    <row r="5" spans="1:10" ht="15.75" customHeight="1">
      <c r="A5" s="40" t="s">
        <v>0</v>
      </c>
      <c r="B5" s="41"/>
      <c r="C5" s="41"/>
      <c r="D5" s="14">
        <v>67.21</v>
      </c>
      <c r="E5" s="15">
        <v>175.11</v>
      </c>
      <c r="F5" s="15">
        <v>185.79</v>
      </c>
      <c r="G5" s="15">
        <v>201.8</v>
      </c>
      <c r="H5" s="36">
        <f>SUM(D5:G5)</f>
        <v>629.9100000000001</v>
      </c>
      <c r="J5" s="2"/>
    </row>
    <row r="6" spans="1:10" ht="15.75" customHeight="1">
      <c r="A6" s="38" t="s">
        <v>1</v>
      </c>
      <c r="B6" s="2"/>
      <c r="C6" s="2"/>
      <c r="D6" s="16"/>
      <c r="E6" s="17">
        <v>5</v>
      </c>
      <c r="F6" s="17">
        <v>14.73</v>
      </c>
      <c r="G6" s="17">
        <v>26.49</v>
      </c>
      <c r="H6" s="34">
        <f aca="true" t="shared" si="0" ref="H6:H22">SUM(D6:G6)</f>
        <v>46.22</v>
      </c>
      <c r="J6" s="2"/>
    </row>
    <row r="7" spans="1:10" ht="15.75" customHeight="1">
      <c r="A7" s="38" t="s">
        <v>2</v>
      </c>
      <c r="B7" s="2"/>
      <c r="C7" s="2"/>
      <c r="D7" s="16">
        <v>3340</v>
      </c>
      <c r="E7" s="17">
        <v>2471.14</v>
      </c>
      <c r="F7" s="17">
        <v>2090.5</v>
      </c>
      <c r="G7" s="17">
        <v>2427.5</v>
      </c>
      <c r="H7" s="34">
        <f t="shared" si="0"/>
        <v>10329.14</v>
      </c>
      <c r="J7" s="2"/>
    </row>
    <row r="8" spans="1:10" ht="15.75" customHeight="1">
      <c r="A8" s="38" t="s">
        <v>3</v>
      </c>
      <c r="B8" s="2"/>
      <c r="C8" s="2"/>
      <c r="D8" s="16">
        <v>750.48</v>
      </c>
      <c r="E8" s="17">
        <v>835.35</v>
      </c>
      <c r="F8" s="17">
        <v>794.5</v>
      </c>
      <c r="G8" s="17">
        <v>904.73</v>
      </c>
      <c r="H8" s="34">
        <f t="shared" si="0"/>
        <v>3285.06</v>
      </c>
      <c r="J8" s="2"/>
    </row>
    <row r="9" spans="1:10" ht="15.75" customHeight="1">
      <c r="A9" s="38" t="s">
        <v>14</v>
      </c>
      <c r="B9" s="2"/>
      <c r="C9" s="2"/>
      <c r="D9" s="16">
        <v>12.77</v>
      </c>
      <c r="E9" s="17">
        <v>17.62</v>
      </c>
      <c r="F9" s="17">
        <v>11.87</v>
      </c>
      <c r="G9" s="17">
        <v>12.11</v>
      </c>
      <c r="H9" s="34">
        <f t="shared" si="0"/>
        <v>54.37</v>
      </c>
      <c r="J9" s="2"/>
    </row>
    <row r="10" spans="1:10" ht="15.75" customHeight="1">
      <c r="A10" s="38" t="s">
        <v>4</v>
      </c>
      <c r="B10" s="2"/>
      <c r="C10" s="2"/>
      <c r="D10" s="16">
        <v>96.07</v>
      </c>
      <c r="E10" s="17">
        <v>85.74</v>
      </c>
      <c r="F10" s="17">
        <v>31.83</v>
      </c>
      <c r="G10" s="17">
        <v>55.16</v>
      </c>
      <c r="H10" s="34">
        <f t="shared" si="0"/>
        <v>268.79999999999995</v>
      </c>
      <c r="J10" s="2"/>
    </row>
    <row r="11" spans="1:10" ht="15.75" customHeight="1">
      <c r="A11" s="38" t="s">
        <v>15</v>
      </c>
      <c r="B11" s="2"/>
      <c r="C11" s="2"/>
      <c r="D11" s="16">
        <v>207</v>
      </c>
      <c r="E11" s="17">
        <v>184.22</v>
      </c>
      <c r="F11" s="17">
        <v>94.18</v>
      </c>
      <c r="G11" s="17">
        <v>138.17</v>
      </c>
      <c r="H11" s="34">
        <f t="shared" si="0"/>
        <v>623.57</v>
      </c>
      <c r="J11" s="2"/>
    </row>
    <row r="12" spans="1:10" ht="15.75" customHeight="1">
      <c r="A12" s="38" t="s">
        <v>5</v>
      </c>
      <c r="B12" s="2"/>
      <c r="C12" s="2"/>
      <c r="D12" s="16">
        <v>59.32</v>
      </c>
      <c r="E12" s="17">
        <v>54.32</v>
      </c>
      <c r="F12" s="17">
        <v>20</v>
      </c>
      <c r="G12" s="17">
        <v>45.5</v>
      </c>
      <c r="H12" s="34">
        <f t="shared" si="0"/>
        <v>179.14</v>
      </c>
      <c r="J12" s="2"/>
    </row>
    <row r="13" spans="1:10" ht="15.75" customHeight="1">
      <c r="A13" s="38" t="s">
        <v>17</v>
      </c>
      <c r="B13" s="2"/>
      <c r="C13" s="2"/>
      <c r="D13" s="16">
        <v>19.83</v>
      </c>
      <c r="E13" s="17">
        <v>26.02</v>
      </c>
      <c r="F13" s="17">
        <v>13.39</v>
      </c>
      <c r="G13" s="17">
        <v>25.88</v>
      </c>
      <c r="H13" s="34">
        <f t="shared" si="0"/>
        <v>85.11999999999999</v>
      </c>
      <c r="J13" s="2"/>
    </row>
    <row r="14" spans="1:10" ht="15.75" customHeight="1">
      <c r="A14" s="38" t="s">
        <v>6</v>
      </c>
      <c r="B14" s="2"/>
      <c r="C14" s="2"/>
      <c r="D14" s="16">
        <v>260.86</v>
      </c>
      <c r="E14" s="17">
        <v>328.65</v>
      </c>
      <c r="F14" s="17">
        <v>255.27</v>
      </c>
      <c r="G14" s="17">
        <v>310.4</v>
      </c>
      <c r="H14" s="34">
        <f t="shared" si="0"/>
        <v>1155.1799999999998</v>
      </c>
      <c r="J14" s="2"/>
    </row>
    <row r="15" spans="1:10" ht="15.75" customHeight="1">
      <c r="A15" s="38" t="s">
        <v>7</v>
      </c>
      <c r="B15" s="2"/>
      <c r="C15" s="2"/>
      <c r="D15" s="16">
        <v>2713.57</v>
      </c>
      <c r="E15" s="17">
        <v>2537.4</v>
      </c>
      <c r="F15" s="17">
        <v>2071.69</v>
      </c>
      <c r="G15" s="17">
        <v>2423.62</v>
      </c>
      <c r="H15" s="34">
        <f t="shared" si="0"/>
        <v>9746.279999999999</v>
      </c>
      <c r="J15" s="2"/>
    </row>
    <row r="16" spans="1:10" ht="15.75" customHeight="1">
      <c r="A16" s="38" t="s">
        <v>8</v>
      </c>
      <c r="B16" s="2"/>
      <c r="C16" s="2"/>
      <c r="D16" s="16">
        <v>266.75</v>
      </c>
      <c r="E16" s="17">
        <v>408.97</v>
      </c>
      <c r="F16" s="17">
        <v>361.44</v>
      </c>
      <c r="G16" s="17">
        <v>336.1</v>
      </c>
      <c r="H16" s="34">
        <f t="shared" si="0"/>
        <v>1373.2600000000002</v>
      </c>
      <c r="J16" s="2"/>
    </row>
    <row r="17" spans="1:10" ht="15.75" customHeight="1">
      <c r="A17" s="38" t="s">
        <v>9</v>
      </c>
      <c r="B17" s="2"/>
      <c r="C17" s="2"/>
      <c r="D17" s="16">
        <v>278.23</v>
      </c>
      <c r="E17" s="17">
        <v>303.66</v>
      </c>
      <c r="F17" s="17">
        <v>297.27</v>
      </c>
      <c r="G17" s="17">
        <v>266.45</v>
      </c>
      <c r="H17" s="34">
        <f t="shared" si="0"/>
        <v>1145.6100000000001</v>
      </c>
      <c r="J17" s="2"/>
    </row>
    <row r="18" spans="1:10" ht="15.75" customHeight="1">
      <c r="A18" s="38" t="s">
        <v>10</v>
      </c>
      <c r="B18" s="2"/>
      <c r="C18" s="2"/>
      <c r="D18" s="16">
        <v>70.69</v>
      </c>
      <c r="E18" s="17">
        <v>33.5</v>
      </c>
      <c r="F18" s="17">
        <v>43.41</v>
      </c>
      <c r="G18" s="17">
        <v>37.66</v>
      </c>
      <c r="H18" s="34">
        <f t="shared" si="0"/>
        <v>185.26</v>
      </c>
      <c r="J18" s="2"/>
    </row>
    <row r="19" spans="1:10" ht="15.75" customHeight="1">
      <c r="A19" s="38" t="s">
        <v>11</v>
      </c>
      <c r="B19" s="2"/>
      <c r="C19" s="2"/>
      <c r="D19" s="16">
        <v>567.69</v>
      </c>
      <c r="E19" s="17">
        <v>503.41</v>
      </c>
      <c r="F19" s="17">
        <v>479.98</v>
      </c>
      <c r="G19" s="17">
        <v>384.03</v>
      </c>
      <c r="H19" s="34">
        <f t="shared" si="0"/>
        <v>1935.1100000000001</v>
      </c>
      <c r="J19" s="2"/>
    </row>
    <row r="20" spans="1:10" ht="15.75" customHeight="1">
      <c r="A20" s="38" t="s">
        <v>18</v>
      </c>
      <c r="B20" s="2"/>
      <c r="C20" s="2"/>
      <c r="D20" s="16">
        <v>58.52</v>
      </c>
      <c r="E20" s="17">
        <v>62.94</v>
      </c>
      <c r="F20" s="17">
        <v>16.93</v>
      </c>
      <c r="G20" s="17">
        <v>0</v>
      </c>
      <c r="H20" s="34">
        <f t="shared" si="0"/>
        <v>138.39000000000001</v>
      </c>
      <c r="J20" s="2"/>
    </row>
    <row r="21" spans="1:10" ht="15.75" customHeight="1">
      <c r="A21" s="38" t="s">
        <v>19</v>
      </c>
      <c r="B21" s="2"/>
      <c r="C21" s="2"/>
      <c r="D21" s="16">
        <v>127.48</v>
      </c>
      <c r="E21" s="17">
        <v>255.1</v>
      </c>
      <c r="F21" s="17">
        <v>216.6</v>
      </c>
      <c r="G21" s="17">
        <v>256.9</v>
      </c>
      <c r="H21" s="34">
        <f t="shared" si="0"/>
        <v>856.0799999999999</v>
      </c>
      <c r="J21" s="2"/>
    </row>
    <row r="22" spans="1:10" ht="15.75" customHeight="1">
      <c r="A22" s="38" t="s">
        <v>16</v>
      </c>
      <c r="B22" s="2"/>
      <c r="C22" s="2"/>
      <c r="D22" s="18">
        <v>36.15</v>
      </c>
      <c r="E22" s="19">
        <v>33.65</v>
      </c>
      <c r="F22" s="19">
        <v>70.55</v>
      </c>
      <c r="G22" s="19">
        <v>42.18</v>
      </c>
      <c r="H22" s="37">
        <f t="shared" si="0"/>
        <v>182.53</v>
      </c>
      <c r="J22" s="2"/>
    </row>
    <row r="23" spans="1:8" ht="15.75" customHeight="1">
      <c r="A23" s="54" t="s">
        <v>12</v>
      </c>
      <c r="B23" s="51"/>
      <c r="C23" s="51"/>
      <c r="D23" s="53">
        <f>SUM(D5:D22)</f>
        <v>8932.619999999999</v>
      </c>
      <c r="E23" s="53">
        <f>SUM(E5:E22)</f>
        <v>8321.8</v>
      </c>
      <c r="F23" s="53">
        <f>SUM(F5:F22)</f>
        <v>7069.929999999999</v>
      </c>
      <c r="G23" s="53">
        <f>SUM(G5:G22)</f>
        <v>7894.679999999999</v>
      </c>
      <c r="H23" s="55">
        <f>SUM(H5:H22)</f>
        <v>32219.02999999999</v>
      </c>
    </row>
    <row r="24" s="5" customFormat="1" ht="15.75" customHeight="1"/>
    <row r="25" ht="15.75" customHeight="1">
      <c r="H25" s="26" t="s">
        <v>23</v>
      </c>
    </row>
    <row r="26" spans="1:8" ht="24.75" customHeight="1">
      <c r="A26" s="82"/>
      <c r="B26" s="66" t="s">
        <v>36</v>
      </c>
      <c r="C26" s="84"/>
      <c r="D26" s="63" t="s">
        <v>21</v>
      </c>
      <c r="E26" s="63"/>
      <c r="F26" s="63"/>
      <c r="G26" s="63"/>
      <c r="H26" s="64"/>
    </row>
    <row r="27" spans="1:8" ht="24.75" customHeight="1">
      <c r="A27" s="83"/>
      <c r="B27" s="78"/>
      <c r="C27" s="85"/>
      <c r="D27" s="39" t="s">
        <v>50</v>
      </c>
      <c r="E27" s="39" t="s">
        <v>52</v>
      </c>
      <c r="F27" s="39" t="s">
        <v>53</v>
      </c>
      <c r="G27" s="39" t="s">
        <v>54</v>
      </c>
      <c r="H27" s="58" t="s">
        <v>55</v>
      </c>
    </row>
    <row r="28" spans="1:13" ht="15.75" customHeight="1">
      <c r="A28" s="28"/>
      <c r="B28" s="35" t="s">
        <v>25</v>
      </c>
      <c r="C28" s="29"/>
      <c r="D28" s="14">
        <v>229.24</v>
      </c>
      <c r="E28" s="15">
        <v>124.37</v>
      </c>
      <c r="F28" s="15">
        <v>164.14</v>
      </c>
      <c r="G28" s="15">
        <v>168.99</v>
      </c>
      <c r="H28" s="34">
        <f>SUM(D28:G28)</f>
        <v>686.74</v>
      </c>
      <c r="J28" s="59"/>
      <c r="K28" s="29"/>
      <c r="L28" s="17"/>
      <c r="M28" s="17"/>
    </row>
    <row r="29" spans="1:13" ht="15.75" customHeight="1">
      <c r="A29" s="28"/>
      <c r="B29" s="35" t="s">
        <v>26</v>
      </c>
      <c r="C29" s="29"/>
      <c r="D29" s="16">
        <v>243.5</v>
      </c>
      <c r="E29" s="17">
        <v>458.64</v>
      </c>
      <c r="F29" s="17">
        <v>403.5</v>
      </c>
      <c r="G29" s="17">
        <v>550.5</v>
      </c>
      <c r="H29" s="34">
        <f aca="true" t="shared" si="1" ref="H29:H39">SUM(D29:G29)</f>
        <v>1656.1399999999999</v>
      </c>
      <c r="J29" s="59"/>
      <c r="K29" s="29"/>
      <c r="L29" s="17"/>
      <c r="M29" s="17"/>
    </row>
    <row r="30" spans="1:13" ht="15.75" customHeight="1">
      <c r="A30" s="28"/>
      <c r="B30" s="35" t="s">
        <v>27</v>
      </c>
      <c r="C30" s="29"/>
      <c r="D30" s="16">
        <v>1363.21</v>
      </c>
      <c r="E30" s="17">
        <v>893.84</v>
      </c>
      <c r="F30" s="17">
        <v>973.5</v>
      </c>
      <c r="G30" s="17">
        <v>1064.44</v>
      </c>
      <c r="H30" s="34">
        <f t="shared" si="1"/>
        <v>4294.99</v>
      </c>
      <c r="J30" s="59"/>
      <c r="K30" s="29"/>
      <c r="L30" s="17"/>
      <c r="M30" s="17"/>
    </row>
    <row r="31" spans="1:13" ht="15.75" customHeight="1">
      <c r="A31" s="28"/>
      <c r="B31" s="35" t="s">
        <v>28</v>
      </c>
      <c r="C31" s="29"/>
      <c r="D31" s="16">
        <v>702</v>
      </c>
      <c r="E31" s="17">
        <v>500.5</v>
      </c>
      <c r="F31" s="17">
        <v>268.5</v>
      </c>
      <c r="G31" s="17">
        <v>238.33</v>
      </c>
      <c r="H31" s="34">
        <f t="shared" si="1"/>
        <v>1709.33</v>
      </c>
      <c r="J31" s="59"/>
      <c r="K31" s="29"/>
      <c r="L31" s="17"/>
      <c r="M31" s="17"/>
    </row>
    <row r="32" spans="1:13" ht="15.75" customHeight="1">
      <c r="A32" s="28"/>
      <c r="B32" s="35" t="s">
        <v>29</v>
      </c>
      <c r="C32" s="29"/>
      <c r="D32" s="16">
        <v>1264.93</v>
      </c>
      <c r="E32" s="17">
        <v>976.64</v>
      </c>
      <c r="F32" s="17">
        <v>761.27</v>
      </c>
      <c r="G32" s="17">
        <v>869.2</v>
      </c>
      <c r="H32" s="34">
        <f t="shared" si="1"/>
        <v>3872.04</v>
      </c>
      <c r="J32" s="59"/>
      <c r="K32" s="29"/>
      <c r="L32" s="17"/>
      <c r="M32" s="17"/>
    </row>
    <row r="33" spans="1:13" ht="15.75" customHeight="1">
      <c r="A33" s="28"/>
      <c r="B33" s="35" t="s">
        <v>30</v>
      </c>
      <c r="C33" s="29"/>
      <c r="D33" s="16">
        <v>1783.08</v>
      </c>
      <c r="E33" s="17">
        <v>2093.38</v>
      </c>
      <c r="F33" s="17">
        <v>1772.76</v>
      </c>
      <c r="G33" s="17">
        <v>2073.59</v>
      </c>
      <c r="H33" s="34">
        <f t="shared" si="1"/>
        <v>7722.81</v>
      </c>
      <c r="J33" s="59"/>
      <c r="K33" s="29"/>
      <c r="L33" s="17"/>
      <c r="M33" s="17"/>
    </row>
    <row r="34" spans="1:13" ht="15.75" customHeight="1">
      <c r="A34" s="28"/>
      <c r="B34" s="35" t="s">
        <v>31</v>
      </c>
      <c r="C34" s="29"/>
      <c r="D34" s="16">
        <v>411.87</v>
      </c>
      <c r="E34" s="17">
        <v>207.29</v>
      </c>
      <c r="F34" s="17">
        <v>197.26</v>
      </c>
      <c r="G34" s="17">
        <v>407.87</v>
      </c>
      <c r="H34" s="34">
        <f t="shared" si="1"/>
        <v>1224.29</v>
      </c>
      <c r="J34" s="59"/>
      <c r="K34" s="29"/>
      <c r="L34" s="17"/>
      <c r="M34" s="17"/>
    </row>
    <row r="35" spans="1:13" ht="15.75" customHeight="1">
      <c r="A35" s="28"/>
      <c r="B35" s="35" t="s">
        <v>32</v>
      </c>
      <c r="C35" s="29"/>
      <c r="D35" s="16">
        <v>207</v>
      </c>
      <c r="E35" s="17">
        <v>273.02</v>
      </c>
      <c r="F35" s="17">
        <v>232</v>
      </c>
      <c r="G35" s="17">
        <v>287.73</v>
      </c>
      <c r="H35" s="34">
        <f t="shared" si="1"/>
        <v>999.75</v>
      </c>
      <c r="J35" s="59"/>
      <c r="K35" s="29"/>
      <c r="L35" s="17"/>
      <c r="M35" s="17"/>
    </row>
    <row r="36" spans="1:13" ht="15.75" customHeight="1">
      <c r="A36" s="28"/>
      <c r="B36" s="35" t="s">
        <v>33</v>
      </c>
      <c r="C36" s="29"/>
      <c r="D36" s="16">
        <v>666.17</v>
      </c>
      <c r="E36" s="17">
        <v>660.3</v>
      </c>
      <c r="F36" s="17">
        <v>429.56</v>
      </c>
      <c r="G36" s="17">
        <v>470.17</v>
      </c>
      <c r="H36" s="34">
        <f t="shared" si="1"/>
        <v>2226.2</v>
      </c>
      <c r="J36" s="59"/>
      <c r="K36" s="29"/>
      <c r="L36" s="17"/>
      <c r="M36" s="17"/>
    </row>
    <row r="37" spans="1:13" ht="15.75" customHeight="1">
      <c r="A37" s="28"/>
      <c r="B37" s="35" t="s">
        <v>48</v>
      </c>
      <c r="C37" s="29"/>
      <c r="D37" s="16">
        <v>460.65</v>
      </c>
      <c r="E37" s="17">
        <v>389.85</v>
      </c>
      <c r="F37" s="17">
        <v>318.18</v>
      </c>
      <c r="G37" s="17">
        <v>331.4</v>
      </c>
      <c r="H37" s="34">
        <f t="shared" si="1"/>
        <v>1500.08</v>
      </c>
      <c r="J37" s="59"/>
      <c r="K37" s="29"/>
      <c r="L37" s="17"/>
      <c r="M37" s="17"/>
    </row>
    <row r="38" spans="1:13" ht="15.75" customHeight="1">
      <c r="A38" s="28"/>
      <c r="B38" s="35" t="s">
        <v>34</v>
      </c>
      <c r="C38" s="29"/>
      <c r="D38" s="16">
        <v>1368.97</v>
      </c>
      <c r="E38" s="17">
        <v>1393.97</v>
      </c>
      <c r="F38" s="17">
        <v>1129.26</v>
      </c>
      <c r="G38" s="17">
        <v>1058.42</v>
      </c>
      <c r="H38" s="34">
        <f t="shared" si="1"/>
        <v>4950.62</v>
      </c>
      <c r="J38" s="59"/>
      <c r="K38" s="29"/>
      <c r="L38" s="17"/>
      <c r="M38" s="17"/>
    </row>
    <row r="39" spans="1:13" ht="15.75" customHeight="1">
      <c r="A39" s="28"/>
      <c r="B39" s="35" t="s">
        <v>35</v>
      </c>
      <c r="C39" s="29"/>
      <c r="D39" s="18">
        <v>232</v>
      </c>
      <c r="E39" s="19">
        <v>350</v>
      </c>
      <c r="F39" s="19">
        <v>420</v>
      </c>
      <c r="G39" s="19">
        <v>374</v>
      </c>
      <c r="H39" s="34">
        <f t="shared" si="1"/>
        <v>1376</v>
      </c>
      <c r="J39" s="59"/>
      <c r="K39" s="29"/>
      <c r="L39" s="17"/>
      <c r="M39" s="17"/>
    </row>
    <row r="40" spans="1:8" ht="15.75" customHeight="1">
      <c r="A40" s="60"/>
      <c r="B40" s="61" t="s">
        <v>12</v>
      </c>
      <c r="C40" s="52"/>
      <c r="D40" s="53">
        <f>SUM(D28:D39)</f>
        <v>8932.619999999999</v>
      </c>
      <c r="E40" s="53">
        <f>SUM(E28:E39)</f>
        <v>8321.800000000001</v>
      </c>
      <c r="F40" s="53">
        <f>SUM(F28:F39)</f>
        <v>7069.930000000001</v>
      </c>
      <c r="G40" s="53">
        <f>SUM(G28:G39)</f>
        <v>7894.639999999999</v>
      </c>
      <c r="H40" s="55">
        <f>SUM(H28:H39)</f>
        <v>32218.99</v>
      </c>
    </row>
  </sheetData>
  <mergeCells count="7">
    <mergeCell ref="A1:H1"/>
    <mergeCell ref="A3:C4"/>
    <mergeCell ref="A26:A27"/>
    <mergeCell ref="B26:B27"/>
    <mergeCell ref="C26:C27"/>
    <mergeCell ref="D26:H26"/>
    <mergeCell ref="D3:H3"/>
  </mergeCell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N345747</dc:creator>
  <cp:keywords/>
  <dc:description/>
  <cp:lastModifiedBy>N774150</cp:lastModifiedBy>
  <cp:lastPrinted>2014-02-17T20:42:16Z</cp:lastPrinted>
  <dcterms:created xsi:type="dcterms:W3CDTF">2013-04-16T09:22:59Z</dcterms:created>
  <dcterms:modified xsi:type="dcterms:W3CDTF">2014-03-05T07:40:14Z</dcterms:modified>
  <cp:category/>
  <cp:version/>
  <cp:contentType/>
  <cp:contentStatus/>
</cp:coreProperties>
</file>