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56" activeTab="0"/>
  </bookViews>
  <sheets>
    <sheet name="Conjunto" sheetId="1" r:id="rId1"/>
  </sheets>
  <definedNames/>
  <calcPr fullCalcOnLoad="1"/>
</workbook>
</file>

<file path=xl/sharedStrings.xml><?xml version="1.0" encoding="utf-8"?>
<sst xmlns="http://schemas.openxmlformats.org/spreadsheetml/2006/main" count="171" uniqueCount="149">
  <si>
    <t>Berria</t>
  </si>
  <si>
    <t>Gara</t>
  </si>
  <si>
    <t>Onda Cero</t>
  </si>
  <si>
    <t>Xorroxin Irratia</t>
  </si>
  <si>
    <t>Total</t>
  </si>
  <si>
    <t>Salud</t>
  </si>
  <si>
    <t>Educación</t>
  </si>
  <si>
    <t>Cadena Ser</t>
  </si>
  <si>
    <t>Euskalerria Irratia</t>
  </si>
  <si>
    <t xml:space="preserve">Cope </t>
  </si>
  <si>
    <t>Diario de Navarra</t>
  </si>
  <si>
    <t>Diario de Noticias</t>
  </si>
  <si>
    <t>Otros soportes</t>
  </si>
  <si>
    <t>Revistas locales</t>
  </si>
  <si>
    <t>diariodenavarra.es</t>
  </si>
  <si>
    <t>noticiasdenavarra.com</t>
  </si>
  <si>
    <t>Guaixe</t>
  </si>
  <si>
    <t>Entorno Valdizarbe</t>
  </si>
  <si>
    <t>Mendixut</t>
  </si>
  <si>
    <t>Plaza Nueva</t>
  </si>
  <si>
    <t>Principales campañas de publicidad</t>
  </si>
  <si>
    <t>40 Principales</t>
  </si>
  <si>
    <t>Cadena 100</t>
  </si>
  <si>
    <t>Europa FM</t>
  </si>
  <si>
    <t>Berriozar</t>
  </si>
  <si>
    <t>Redes sociales</t>
  </si>
  <si>
    <t>Transporte urbano y comarcal</t>
  </si>
  <si>
    <t>Salas de cine</t>
  </si>
  <si>
    <t>Radios  Navarras</t>
  </si>
  <si>
    <t>Revistas Locales</t>
  </si>
  <si>
    <t>Televisiones Navarras</t>
  </si>
  <si>
    <t>Revistas sectoriales</t>
  </si>
  <si>
    <t>Medios digitales</t>
  </si>
  <si>
    <t>Diarios con edición para Navarra</t>
  </si>
  <si>
    <t>Radios navarras</t>
  </si>
  <si>
    <t>Televisiones navarras</t>
  </si>
  <si>
    <t>Rock FM</t>
  </si>
  <si>
    <t>Navarra TV</t>
  </si>
  <si>
    <t>Tippi Ttapa</t>
  </si>
  <si>
    <t>Calle Mayor Estella</t>
  </si>
  <si>
    <t>Entreto2 Estella</t>
  </si>
  <si>
    <t>Mailope</t>
  </si>
  <si>
    <t>Ezkaba</t>
  </si>
  <si>
    <t>Pulunpe</t>
  </si>
  <si>
    <t>Revistas Sectoriales</t>
  </si>
  <si>
    <t>Cultura y Deporte</t>
  </si>
  <si>
    <t>PRIMER SEMESTRE</t>
  </si>
  <si>
    <t>SEGUNDO SEMESTRE</t>
  </si>
  <si>
    <t>TODO EL AÑO</t>
  </si>
  <si>
    <t>Revista Víctimas de Terrorismo</t>
  </si>
  <si>
    <t>Soportes publicitarios</t>
  </si>
  <si>
    <t>Gasto publicitario según soporte</t>
  </si>
  <si>
    <t>Desarrollo Económico y Empresarial</t>
  </si>
  <si>
    <t>Relaciones Ciudadanas</t>
  </si>
  <si>
    <t xml:space="preserve">Inversión publicitaria por departamentos </t>
  </si>
  <si>
    <t>navarra.com</t>
  </si>
  <si>
    <t>naiz.eus</t>
  </si>
  <si>
    <t>pamplonaactual.com</t>
  </si>
  <si>
    <t>berria.eus</t>
  </si>
  <si>
    <t>Facebook/ Instagram</t>
  </si>
  <si>
    <t>Linkedin</t>
  </si>
  <si>
    <t>Dirección General de Comunicación y Relaciones Institucionales</t>
  </si>
  <si>
    <t>Entreto2 Valdizarbe</t>
  </si>
  <si>
    <t xml:space="preserve">Campañas menores de publicidad </t>
  </si>
  <si>
    <t>Total inversión publicitaria</t>
  </si>
  <si>
    <t>Derechos Sociales</t>
  </si>
  <si>
    <t>Politicas Migratorias y Justicia</t>
  </si>
  <si>
    <t>Cohesión Territorial</t>
  </si>
  <si>
    <t>COVID-19 Nuevo modelo de Atención Primaria</t>
  </si>
  <si>
    <t>COVID-19 Campaña informativa apertura parcial hostelería</t>
  </si>
  <si>
    <t>COVID-19 Información ayudas ERTE</t>
  </si>
  <si>
    <t>Plaza Nueva- Tudela</t>
  </si>
  <si>
    <t>Ze Berri</t>
  </si>
  <si>
    <t>Tudeocio</t>
  </si>
  <si>
    <t>Escena</t>
  </si>
  <si>
    <t>Teatro</t>
  </si>
  <si>
    <t>Artez</t>
  </si>
  <si>
    <t xml:space="preserve">Vinilos adhesivos </t>
  </si>
  <si>
    <t>Exposiciones</t>
  </si>
  <si>
    <t>Argia</t>
  </si>
  <si>
    <t>navarracapital.com</t>
  </si>
  <si>
    <t>Faktoria del Ocio</t>
  </si>
  <si>
    <t>El Mono</t>
  </si>
  <si>
    <t>Campañas de Publicidad COVID-19</t>
  </si>
  <si>
    <t>COVID-19 Vuelta al Cole</t>
  </si>
  <si>
    <t>COVID-19 Difusion Radar Covid</t>
  </si>
  <si>
    <t>TOTAL</t>
  </si>
  <si>
    <t>Declaración de la Renta - IRPF</t>
  </si>
  <si>
    <t xml:space="preserve">Promoción de la Escuela Pública </t>
  </si>
  <si>
    <t>Día Internacional de la Mujer - 8M</t>
  </si>
  <si>
    <t>Fomento aprendizaje euskera en adultos</t>
  </si>
  <si>
    <t>Violencia contra las mujeres, campaña  25 N</t>
  </si>
  <si>
    <t>Difusion del programa del Día de Navarra</t>
  </si>
  <si>
    <t>Campaña promoción rehabilitación de vivienda Biziberri</t>
  </si>
  <si>
    <t>Fomento plurilinguismo, Día Europeo Lenguas</t>
  </si>
  <si>
    <t>Difusión del programa del Día del Euskera/ Euskararen Eguna</t>
  </si>
  <si>
    <t xml:space="preserve">Difusion del programa Kultur </t>
  </si>
  <si>
    <t>Jornadas Patrimonio</t>
  </si>
  <si>
    <t>Promocion del programa Next (Accion exterior)</t>
  </si>
  <si>
    <t>Consumo responsable en rebajas</t>
  </si>
  <si>
    <t>Promoción programa audiovisual "Generazinema"</t>
  </si>
  <si>
    <t>Difusión del programa del Festival de Olite</t>
  </si>
  <si>
    <t>Visibilización del LGTBI + 28 de Junio</t>
  </si>
  <si>
    <t>Ayudas alquiler vivienda joven, Emanzipa</t>
  </si>
  <si>
    <t>Día Internacional de los Museos</t>
  </si>
  <si>
    <t>Campaña "Talleres Escuela de Salud"</t>
  </si>
  <si>
    <t>Semana Música Antigua Estella SMADE</t>
  </si>
  <si>
    <t>Difusión ayudas transición energética</t>
  </si>
  <si>
    <t>Difusión programa del Museo Carlismo</t>
  </si>
  <si>
    <t>Paz y Convivencia_Ciclo cine Memoria</t>
  </si>
  <si>
    <t>Difusión del programa del ciclo de órgano</t>
  </si>
  <si>
    <t>Encuentros Arte Joven</t>
  </si>
  <si>
    <t>Paz y Convivencia - Día de la Paz</t>
  </si>
  <si>
    <t>Publicaciones Feria de Durango / Durangoko Azoka</t>
  </si>
  <si>
    <t>Difusion del concierto homenaje del 11M (victimas terrorismo)</t>
  </si>
  <si>
    <t>Exposicion Paz y Convivencia -Exposición campo concentración de Bram</t>
  </si>
  <si>
    <t>COVID 19 Fomento del consumo cultural "Respira Cultura"</t>
  </si>
  <si>
    <t>COVID-19 Prevencion sanitaria y fatiga pandémica</t>
  </si>
  <si>
    <t>COVID-19 Fomento del comercio minorista</t>
  </si>
  <si>
    <t>COVID-19 Prestigio población migrante "Esenciales"</t>
  </si>
  <si>
    <t>Olentzero</t>
  </si>
  <si>
    <t>Anboto</t>
  </si>
  <si>
    <t>Rotulacion de autobuses</t>
  </si>
  <si>
    <t>Marquesinas-Mupis</t>
  </si>
  <si>
    <t>Presidencia, Igualdad, FP e  Interior</t>
  </si>
  <si>
    <t>COVID-19 Ayudas Trabajo Autónomo</t>
  </si>
  <si>
    <t>COVID-19 Vacunación contra la gripe</t>
  </si>
  <si>
    <t>Conciliación responsable, Igualdad</t>
  </si>
  <si>
    <t>Prevencion abuso alcohol</t>
  </si>
  <si>
    <t>Fomento uso bicicleta</t>
  </si>
  <si>
    <t>SNE_Formación otoño</t>
  </si>
  <si>
    <t>Cursos SNE- Aptitud tecnológica</t>
  </si>
  <si>
    <t>Difusión oficina y ayudas víctimas del terrorismo</t>
  </si>
  <si>
    <t>Soportes exteriores y carteleria</t>
  </si>
  <si>
    <t>publico.es</t>
  </si>
  <si>
    <t>negociosennavarra.com</t>
  </si>
  <si>
    <t>zonahospitalaria.com</t>
  </si>
  <si>
    <t>La Voz de la Ribera</t>
  </si>
  <si>
    <t>La Voz de la Merindad-Tafalla</t>
  </si>
  <si>
    <t>Al Revés (varias ediciones)</t>
  </si>
  <si>
    <t>Negocios en Navarra</t>
  </si>
  <si>
    <t>Lonas exteriores</t>
  </si>
  <si>
    <t>Cartelería y folletos</t>
  </si>
  <si>
    <t>Páginas web</t>
  </si>
  <si>
    <t>Ordenación del Territorio y Vivienda</t>
  </si>
  <si>
    <t>COVID-19 Fomento práctica deportiva "Hoy Toca"</t>
  </si>
  <si>
    <t>COVID-19 Campaña difusión Reactivar Navarra</t>
  </si>
  <si>
    <t>COVID-19 Plan Formacion sector turístico</t>
  </si>
  <si>
    <t xml:space="preserve">Memoria de Ejecución Publicidad Institucional 
del Gobierno de Navarra 2020 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</si>
</sst>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_€"/>
    <numFmt numFmtId="167" formatCode="#,##0.00\ &quot;€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  <numFmt numFmtId="173" formatCode="#,##0.000"/>
    <numFmt numFmtId="174" formatCode="#,##0.00&quot; € &quot;;\-#,##0.00&quot; € &quot;;&quot; -&quot;#&quot; € &quot;;@\ "/>
    <numFmt numFmtId="175" formatCode="#,##0.00&quot; €&quot;"/>
    <numFmt numFmtId="176" formatCode="#,##0&quot; € &quot;;\-#,##0&quot; € &quot;;&quot; -&quot;#&quot; € &quot;;@\ "/>
    <numFmt numFmtId="177" formatCode="#,##0.0000"/>
    <numFmt numFmtId="178" formatCode="[$-C0A]dddd\,\ dd&quot; de &quot;mmmm&quot; de &quot;yyyy"/>
    <numFmt numFmtId="179" formatCode="#,##0.00_ ;\-#,##0.00\ "/>
    <numFmt numFmtId="180" formatCode="#,##0.00_ ;[Red]\-#,##0.00\ "/>
    <numFmt numFmtId="181" formatCode="#,##0.00;[Red]#,##0.00"/>
    <numFmt numFmtId="182" formatCode="#,##0.000_ ;\-#,##0.000\ "/>
    <numFmt numFmtId="183" formatCode="#,##0.000\ &quot;€&quot;;\-#,##0.000\ &quot;€&quot;"/>
    <numFmt numFmtId="184" formatCode="#,##0.00\ \€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0"/>
      <name val="Mang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b/>
      <sz val="14"/>
      <color indexed="12"/>
      <name val="Arial"/>
      <family val="2"/>
    </font>
    <font>
      <b/>
      <sz val="12.5"/>
      <name val="Arial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sz val="14"/>
      <color indexed="8"/>
      <name val="Arial"/>
      <family val="2"/>
    </font>
    <font>
      <sz val="14"/>
      <color indexed="30"/>
      <name val="Webdings"/>
      <family val="1"/>
    </font>
    <font>
      <sz val="14"/>
      <color indexed="17"/>
      <name val="Webdings"/>
      <family val="1"/>
    </font>
    <font>
      <sz val="14"/>
      <color indexed="10"/>
      <name val="Webdings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0070C0"/>
      <name val="Webdings"/>
      <family val="1"/>
    </font>
    <font>
      <sz val="14"/>
      <color rgb="FF00B050"/>
      <name val="Webdings"/>
      <family val="1"/>
    </font>
    <font>
      <sz val="14"/>
      <color rgb="FFFF0000"/>
      <name val="Webdings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3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3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33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3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3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3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3" fillId="2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3" fillId="21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3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3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33" fillId="2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3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33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33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5" fillId="7" borderId="0" applyNumberFormat="0" applyBorder="0" applyAlignment="0" applyProtection="0"/>
    <xf numFmtId="0" fontId="34" fillId="34" borderId="0" applyNumberFormat="0" applyBorder="0" applyAlignment="0" applyProtection="0"/>
    <xf numFmtId="0" fontId="5" fillId="7" borderId="0" applyNumberFormat="0" applyBorder="0" applyAlignment="0" applyProtection="0"/>
    <xf numFmtId="0" fontId="35" fillId="35" borderId="1" applyNumberFormat="0" applyAlignment="0" applyProtection="0"/>
    <xf numFmtId="0" fontId="10" fillId="36" borderId="2" applyNumberFormat="0" applyAlignment="0" applyProtection="0"/>
    <xf numFmtId="0" fontId="10" fillId="36" borderId="2" applyNumberFormat="0" applyAlignment="0" applyProtection="0"/>
    <xf numFmtId="0" fontId="36" fillId="37" borderId="3" applyNumberFormat="0" applyAlignment="0" applyProtection="0"/>
    <xf numFmtId="0" fontId="12" fillId="38" borderId="4" applyNumberFormat="0" applyAlignment="0" applyProtection="0"/>
    <xf numFmtId="0" fontId="12" fillId="38" borderId="4" applyNumberFormat="0" applyAlignment="0" applyProtection="0"/>
    <xf numFmtId="0" fontId="37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8" fillId="0" borderId="7" applyNumberFormat="0" applyFill="0" applyAlignment="0" applyProtection="0"/>
    <xf numFmtId="0" fontId="20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40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40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40" fillId="4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40" fillId="4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40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41" fillId="49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174" fontId="4" fillId="0" borderId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53" borderId="9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0" fontId="0" fillId="54" borderId="1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5" borderId="11" applyNumberFormat="0" applyAlignment="0" applyProtection="0"/>
    <xf numFmtId="0" fontId="9" fillId="36" borderId="12" applyNumberFormat="0" applyAlignment="0" applyProtection="0"/>
    <xf numFmtId="0" fontId="9" fillId="36" borderId="12" applyNumberFormat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48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4" applyNumberFormat="0" applyFill="0" applyAlignment="0" applyProtection="0"/>
    <xf numFmtId="0" fontId="39" fillId="0" borderId="15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/>
    </xf>
    <xf numFmtId="174" fontId="22" fillId="0" borderId="0" xfId="143" applyFont="1" applyFill="1" applyBorder="1" applyAlignment="1" applyProtection="1">
      <alignment/>
      <protection/>
    </xf>
    <xf numFmtId="0" fontId="22" fillId="0" borderId="0" xfId="0" applyFont="1" applyAlignment="1">
      <alignment horizontal="left"/>
    </xf>
    <xf numFmtId="0" fontId="3" fillId="0" borderId="0" xfId="0" applyFont="1" applyAlignment="1">
      <alignment/>
    </xf>
    <xf numFmtId="8" fontId="3" fillId="0" borderId="0" xfId="0" applyNumberFormat="1" applyFont="1" applyAlignment="1">
      <alignment/>
    </xf>
    <xf numFmtId="8" fontId="22" fillId="0" borderId="0" xfId="0" applyNumberFormat="1" applyFont="1" applyAlignment="1">
      <alignment/>
    </xf>
    <xf numFmtId="174" fontId="3" fillId="0" borderId="0" xfId="143" applyFont="1" applyFill="1" applyBorder="1" applyAlignment="1" applyProtection="1">
      <alignment/>
      <protection/>
    </xf>
    <xf numFmtId="167" fontId="22" fillId="0" borderId="0" xfId="0" applyNumberFormat="1" applyFont="1" applyAlignment="1">
      <alignment/>
    </xf>
    <xf numFmtId="174" fontId="22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174" fontId="3" fillId="0" borderId="20" xfId="143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horizontal="center"/>
    </xf>
    <xf numFmtId="174" fontId="3" fillId="0" borderId="0" xfId="0" applyNumberFormat="1" applyFont="1" applyAlignment="1">
      <alignment/>
    </xf>
    <xf numFmtId="0" fontId="3" fillId="55" borderId="0" xfId="0" applyFont="1" applyFill="1" applyAlignment="1">
      <alignment horizontal="center" vertical="center"/>
    </xf>
    <xf numFmtId="0" fontId="3" fillId="0" borderId="0" xfId="0" applyFont="1" applyAlignment="1">
      <alignment horizontal="left"/>
    </xf>
    <xf numFmtId="0" fontId="50" fillId="0" borderId="0" xfId="161" applyFont="1">
      <alignment/>
      <protection/>
    </xf>
    <xf numFmtId="8" fontId="50" fillId="0" borderId="0" xfId="161" applyNumberFormat="1" applyFont="1">
      <alignment/>
      <protection/>
    </xf>
    <xf numFmtId="0" fontId="50" fillId="0" borderId="0" xfId="161" applyFont="1" applyFill="1">
      <alignment/>
      <protection/>
    </xf>
    <xf numFmtId="0" fontId="3" fillId="0" borderId="0" xfId="0" applyFont="1" applyFill="1" applyAlignment="1">
      <alignment horizontal="center" vertical="center"/>
    </xf>
    <xf numFmtId="0" fontId="51" fillId="0" borderId="0" xfId="0" applyFont="1" applyAlignment="1">
      <alignment/>
    </xf>
    <xf numFmtId="8" fontId="3" fillId="0" borderId="0" xfId="0" applyNumberFormat="1" applyFont="1" applyAlignment="1">
      <alignment horizontal="center"/>
    </xf>
    <xf numFmtId="4" fontId="22" fillId="0" borderId="0" xfId="0" applyNumberFormat="1" applyFont="1" applyAlignment="1">
      <alignment/>
    </xf>
    <xf numFmtId="0" fontId="52" fillId="0" borderId="0" xfId="0" applyFont="1" applyAlignment="1">
      <alignment/>
    </xf>
    <xf numFmtId="174" fontId="22" fillId="0" borderId="0" xfId="0" applyNumberFormat="1" applyFont="1" applyFill="1" applyAlignment="1">
      <alignment/>
    </xf>
    <xf numFmtId="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53" fillId="0" borderId="0" xfId="0" applyFont="1" applyAlignment="1">
      <alignment/>
    </xf>
    <xf numFmtId="2" fontId="22" fillId="0" borderId="0" xfId="0" applyNumberFormat="1" applyFont="1" applyFill="1" applyAlignment="1">
      <alignment/>
    </xf>
    <xf numFmtId="8" fontId="22" fillId="0" borderId="0" xfId="0" applyNumberFormat="1" applyFont="1" applyFill="1" applyAlignment="1">
      <alignment/>
    </xf>
    <xf numFmtId="180" fontId="22" fillId="0" borderId="0" xfId="0" applyNumberFormat="1" applyFont="1" applyAlignment="1">
      <alignment/>
    </xf>
    <xf numFmtId="180" fontId="23" fillId="0" borderId="0" xfId="0" applyNumberFormat="1" applyFont="1" applyAlignment="1">
      <alignment/>
    </xf>
    <xf numFmtId="2" fontId="22" fillId="0" borderId="0" xfId="0" applyNumberFormat="1" applyFont="1" applyAlignment="1">
      <alignment/>
    </xf>
    <xf numFmtId="175" fontId="22" fillId="0" borderId="0" xfId="0" applyNumberFormat="1" applyFont="1" applyAlignment="1">
      <alignment/>
    </xf>
    <xf numFmtId="179" fontId="22" fillId="0" borderId="0" xfId="0" applyNumberFormat="1" applyFont="1" applyAlignment="1">
      <alignment/>
    </xf>
    <xf numFmtId="0" fontId="24" fillId="0" borderId="0" xfId="0" applyFont="1" applyAlignment="1">
      <alignment/>
    </xf>
    <xf numFmtId="0" fontId="3" fillId="55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3" fillId="56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57" borderId="0" xfId="0" applyFont="1" applyFill="1" applyAlignment="1">
      <alignment horizontal="center" vertical="center" wrapText="1"/>
    </xf>
    <xf numFmtId="0" fontId="3" fillId="58" borderId="0" xfId="0" applyFont="1" applyFill="1" applyAlignment="1">
      <alignment horizontal="center" vertical="center"/>
    </xf>
  </cellXfs>
  <cellStyles count="196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2" xfId="21"/>
    <cellStyle name="20% - Énfasis2 2" xfId="22"/>
    <cellStyle name="20% - Énfasis2 2 2" xfId="23"/>
    <cellStyle name="20% - Énfasis2 3" xfId="24"/>
    <cellStyle name="20% - Énfasis2 3 2" xfId="25"/>
    <cellStyle name="20% - Énfasis2 4" xfId="26"/>
    <cellStyle name="20% - Énfasis3" xfId="27"/>
    <cellStyle name="20% - Énfasis3 2" xfId="28"/>
    <cellStyle name="20% - Énfasis3 2 2" xfId="29"/>
    <cellStyle name="20% - Énfasis3 3" xfId="30"/>
    <cellStyle name="20% - Énfasis3 3 2" xfId="31"/>
    <cellStyle name="20% - Énfasis3 4" xfId="32"/>
    <cellStyle name="20% - Énfasis4" xfId="33"/>
    <cellStyle name="20% - Énfasis4 2" xfId="34"/>
    <cellStyle name="20% - Énfasis4 2 2" xfId="35"/>
    <cellStyle name="20% - Énfasis4 3" xfId="36"/>
    <cellStyle name="20% - Énfasis4 3 2" xfId="37"/>
    <cellStyle name="20% - Énfasis4 4" xfId="38"/>
    <cellStyle name="20% - Énfasis5" xfId="39"/>
    <cellStyle name="20% - Énfasis5 2" xfId="40"/>
    <cellStyle name="20% - Énfasis5 2 2" xfId="41"/>
    <cellStyle name="20% - Énfasis5 3" xfId="42"/>
    <cellStyle name="20% - Énfasis5 3 2" xfId="43"/>
    <cellStyle name="20% - Énfasis5 4" xfId="44"/>
    <cellStyle name="20% - Énfasis6" xfId="45"/>
    <cellStyle name="20% - Énfasis6 2" xfId="46"/>
    <cellStyle name="20% - Énfasis6 2 2" xfId="47"/>
    <cellStyle name="20% - Énfasis6 3" xfId="48"/>
    <cellStyle name="20% - Énfasis6 3 2" xfId="49"/>
    <cellStyle name="20% - Énfasis6 4" xfId="50"/>
    <cellStyle name="40% - Énfasis1" xfId="51"/>
    <cellStyle name="40% - Énfasis1 2" xfId="52"/>
    <cellStyle name="40% - Énfasis1 2 2" xfId="53"/>
    <cellStyle name="40% - Énfasis1 3" xfId="54"/>
    <cellStyle name="40% - Énfasis1 3 2" xfId="55"/>
    <cellStyle name="40% - Énfasis1 4" xfId="56"/>
    <cellStyle name="40% - Énfasis2" xfId="57"/>
    <cellStyle name="40% - Énfasis2 2" xfId="58"/>
    <cellStyle name="40% - Énfasis2 2 2" xfId="59"/>
    <cellStyle name="40% - Énfasis2 3" xfId="60"/>
    <cellStyle name="40% - Énfasis2 3 2" xfId="61"/>
    <cellStyle name="40% - Énfasis2 4" xfId="62"/>
    <cellStyle name="40% - Énfasis3" xfId="63"/>
    <cellStyle name="40% - Énfasis3 2" xfId="64"/>
    <cellStyle name="40% - Énfasis3 2 2" xfId="65"/>
    <cellStyle name="40% - Énfasis3 3" xfId="66"/>
    <cellStyle name="40% - Énfasis3 3 2" xfId="67"/>
    <cellStyle name="40% - Énfasis3 4" xfId="68"/>
    <cellStyle name="40% - Énfasis4" xfId="69"/>
    <cellStyle name="40% - Énfasis4 2" xfId="70"/>
    <cellStyle name="40% - Énfasis4 2 2" xfId="71"/>
    <cellStyle name="40% - Énfasis4 3" xfId="72"/>
    <cellStyle name="40% - Énfasis4 3 2" xfId="73"/>
    <cellStyle name="40% - Énfasis4 4" xfId="74"/>
    <cellStyle name="40% - Énfasis5" xfId="75"/>
    <cellStyle name="40% - Énfasis5 2" xfId="76"/>
    <cellStyle name="40% - Énfasis5 2 2" xfId="77"/>
    <cellStyle name="40% - Énfasis5 3" xfId="78"/>
    <cellStyle name="40% - Énfasis5 3 2" xfId="79"/>
    <cellStyle name="40% - Énfasis5 4" xfId="80"/>
    <cellStyle name="40% - Énfasis6" xfId="81"/>
    <cellStyle name="40% - Énfasis6 2" xfId="82"/>
    <cellStyle name="40% - Énfasis6 2 2" xfId="83"/>
    <cellStyle name="40% - Énfasis6 3" xfId="84"/>
    <cellStyle name="40% - Énfasis6 3 2" xfId="85"/>
    <cellStyle name="40% - Énfasis6 4" xfId="86"/>
    <cellStyle name="60% - Énfasis1" xfId="87"/>
    <cellStyle name="60% - Énfasis1 2" xfId="88"/>
    <cellStyle name="60% - Énfasis1 3" xfId="89"/>
    <cellStyle name="60% - Énfasis2" xfId="90"/>
    <cellStyle name="60% - Énfasis2 2" xfId="91"/>
    <cellStyle name="60% - Énfasis2 3" xfId="92"/>
    <cellStyle name="60% - Énfasis3" xfId="93"/>
    <cellStyle name="60% - Énfasis3 2" xfId="94"/>
    <cellStyle name="60% - Énfasis3 3" xfId="95"/>
    <cellStyle name="60% - Énfasis4" xfId="96"/>
    <cellStyle name="60% - Énfasis4 2" xfId="97"/>
    <cellStyle name="60% - Énfasis4 3" xfId="98"/>
    <cellStyle name="60% - Énfasis5" xfId="99"/>
    <cellStyle name="60% - Énfasis5 2" xfId="100"/>
    <cellStyle name="60% - Énfasis5 3" xfId="101"/>
    <cellStyle name="60% - Énfasis6" xfId="102"/>
    <cellStyle name="60% - Énfasis6 2" xfId="103"/>
    <cellStyle name="60% - Énfasis6 3" xfId="104"/>
    <cellStyle name="Buena 2" xfId="105"/>
    <cellStyle name="Bueno" xfId="106"/>
    <cellStyle name="Bueno 2" xfId="107"/>
    <cellStyle name="Cálculo" xfId="108"/>
    <cellStyle name="Cálculo 2" xfId="109"/>
    <cellStyle name="Cálculo 3" xfId="110"/>
    <cellStyle name="Celda de comprobación" xfId="111"/>
    <cellStyle name="Celda de comprobación 2" xfId="112"/>
    <cellStyle name="Celda de comprobación 3" xfId="113"/>
    <cellStyle name="Celda vinculada" xfId="114"/>
    <cellStyle name="Celda vinculada 2" xfId="115"/>
    <cellStyle name="Celda vinculada 3" xfId="116"/>
    <cellStyle name="Encabezado 1" xfId="117"/>
    <cellStyle name="Encabezado 1 2" xfId="118"/>
    <cellStyle name="Encabezado 4" xfId="119"/>
    <cellStyle name="Encabezado 4 2" xfId="120"/>
    <cellStyle name="Encabezado 4 3" xfId="121"/>
    <cellStyle name="Énfasis1" xfId="122"/>
    <cellStyle name="Énfasis1 2" xfId="123"/>
    <cellStyle name="Énfasis1 3" xfId="124"/>
    <cellStyle name="Énfasis2" xfId="125"/>
    <cellStyle name="Énfasis2 2" xfId="126"/>
    <cellStyle name="Énfasis2 3" xfId="127"/>
    <cellStyle name="Énfasis3" xfId="128"/>
    <cellStyle name="Énfasis3 2" xfId="129"/>
    <cellStyle name="Énfasis3 3" xfId="130"/>
    <cellStyle name="Énfasis4" xfId="131"/>
    <cellStyle name="Énfasis4 2" xfId="132"/>
    <cellStyle name="Énfasis4 3" xfId="133"/>
    <cellStyle name="Énfasis5" xfId="134"/>
    <cellStyle name="Énfasis5 2" xfId="135"/>
    <cellStyle name="Énfasis5 3" xfId="136"/>
    <cellStyle name="Énfasis6" xfId="137"/>
    <cellStyle name="Énfasis6 2" xfId="138"/>
    <cellStyle name="Énfasis6 3" xfId="139"/>
    <cellStyle name="Entrada" xfId="140"/>
    <cellStyle name="Entrada 2" xfId="141"/>
    <cellStyle name="Entrada 3" xfId="142"/>
    <cellStyle name="Euro" xfId="143"/>
    <cellStyle name="Hyperlink" xfId="144"/>
    <cellStyle name="Hipervínculo 2" xfId="145"/>
    <cellStyle name="Hipervínculo 2 2" xfId="146"/>
    <cellStyle name="Followed Hyperlink" xfId="147"/>
    <cellStyle name="Incorrecto" xfId="148"/>
    <cellStyle name="Incorrecto 2" xfId="149"/>
    <cellStyle name="Incorrecto 3" xfId="150"/>
    <cellStyle name="Comma" xfId="151"/>
    <cellStyle name="Comma [0]" xfId="152"/>
    <cellStyle name="Currency" xfId="153"/>
    <cellStyle name="Currency [0]" xfId="154"/>
    <cellStyle name="Neutral" xfId="155"/>
    <cellStyle name="Neutral 2" xfId="156"/>
    <cellStyle name="Neutral 3" xfId="157"/>
    <cellStyle name="Normal 2" xfId="158"/>
    <cellStyle name="Normal 3" xfId="159"/>
    <cellStyle name="Normal 4" xfId="160"/>
    <cellStyle name="Normal 4 2" xfId="161"/>
    <cellStyle name="Normal 4 3" xfId="162"/>
    <cellStyle name="Normal 5" xfId="163"/>
    <cellStyle name="Normal 6" xfId="164"/>
    <cellStyle name="Notas" xfId="165"/>
    <cellStyle name="Notas 2" xfId="166"/>
    <cellStyle name="Notas 3" xfId="167"/>
    <cellStyle name="Notas 3 2" xfId="168"/>
    <cellStyle name="Notas 4" xfId="169"/>
    <cellStyle name="Notas 4 2" xfId="170"/>
    <cellStyle name="Notas 5" xfId="171"/>
    <cellStyle name="Notas 6" xfId="172"/>
    <cellStyle name="Notas 6 2" xfId="173"/>
    <cellStyle name="Notas 6 2 2" xfId="174"/>
    <cellStyle name="Notas 7" xfId="175"/>
    <cellStyle name="Notas 7 2" xfId="176"/>
    <cellStyle name="Notas 8" xfId="177"/>
    <cellStyle name="Percent" xfId="178"/>
    <cellStyle name="Porcentaje 2" xfId="179"/>
    <cellStyle name="Porcentaje 3" xfId="180"/>
    <cellStyle name="Porcentaje 3 2" xfId="181"/>
    <cellStyle name="Porcentaje 4" xfId="182"/>
    <cellStyle name="Porcentaje 4 2" xfId="183"/>
    <cellStyle name="Porcentaje 4 2 2" xfId="184"/>
    <cellStyle name="Porcentaje 5" xfId="185"/>
    <cellStyle name="Porcentaje 5 2" xfId="186"/>
    <cellStyle name="Porcentaje 6" xfId="187"/>
    <cellStyle name="Salida" xfId="188"/>
    <cellStyle name="Salida 2" xfId="189"/>
    <cellStyle name="Salida 3" xfId="190"/>
    <cellStyle name="Texto de advertencia" xfId="191"/>
    <cellStyle name="Texto de advertencia 2" xfId="192"/>
    <cellStyle name="Texto de advertencia 3" xfId="193"/>
    <cellStyle name="Texto explicativo" xfId="194"/>
    <cellStyle name="Texto explicativo 2" xfId="195"/>
    <cellStyle name="Texto explicativo 3" xfId="196"/>
    <cellStyle name="Título" xfId="197"/>
    <cellStyle name="Título 1 2" xfId="198"/>
    <cellStyle name="Título 2" xfId="199"/>
    <cellStyle name="Título 2 2" xfId="200"/>
    <cellStyle name="Título 2 3" xfId="201"/>
    <cellStyle name="Título 3" xfId="202"/>
    <cellStyle name="Título 3 2" xfId="203"/>
    <cellStyle name="Título 3 3" xfId="204"/>
    <cellStyle name="Título 4" xfId="205"/>
    <cellStyle name="Título 5" xfId="206"/>
    <cellStyle name="Total" xfId="207"/>
    <cellStyle name="Total 2" xfId="208"/>
    <cellStyle name="Total 3" xfId="2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22"/>
  <sheetViews>
    <sheetView tabSelected="1" view="pageLayout" zoomScale="80" zoomScaleSheetLayoutView="120" zoomScalePageLayoutView="80" workbookViewId="0" topLeftCell="B1">
      <selection activeCell="B8" sqref="B8"/>
    </sheetView>
  </sheetViews>
  <sheetFormatPr defaultColWidth="11.421875" defaultRowHeight="12.75"/>
  <cols>
    <col min="1" max="1" width="2.00390625" style="2" hidden="1" customWidth="1"/>
    <col min="2" max="2" width="73.140625" style="2" bestFit="1" customWidth="1"/>
    <col min="3" max="3" width="20.7109375" style="2" bestFit="1" customWidth="1"/>
    <col min="4" max="4" width="15.421875" style="2" customWidth="1"/>
    <col min="5" max="5" width="67.00390625" style="2" bestFit="1" customWidth="1"/>
    <col min="6" max="6" width="43.8515625" style="2" bestFit="1" customWidth="1"/>
    <col min="7" max="7" width="42.00390625" style="2" bestFit="1" customWidth="1"/>
    <col min="8" max="8" width="41.57421875" style="2" bestFit="1" customWidth="1"/>
    <col min="9" max="9" width="11.7109375" style="2" bestFit="1" customWidth="1"/>
    <col min="10" max="16384" width="11.421875" style="2" customWidth="1"/>
  </cols>
  <sheetData>
    <row r="1" spans="2:3" ht="48" customHeight="1">
      <c r="B1" s="43" t="s">
        <v>148</v>
      </c>
      <c r="C1" s="43"/>
    </row>
    <row r="2" spans="2:3" ht="17.25">
      <c r="B2" s="42"/>
      <c r="C2" s="42"/>
    </row>
    <row r="3" spans="2:6" ht="18.75" customHeight="1">
      <c r="B3" s="44" t="s">
        <v>54</v>
      </c>
      <c r="C3" s="44"/>
      <c r="F3" s="1"/>
    </row>
    <row r="4" spans="3:6" ht="1.5" customHeight="1">
      <c r="C4" s="3"/>
      <c r="F4" s="1"/>
    </row>
    <row r="5" spans="2:6" ht="17.25">
      <c r="B5" s="4"/>
      <c r="C5" s="3"/>
      <c r="F5" s="1"/>
    </row>
    <row r="6" spans="1:7" ht="18">
      <c r="A6" s="23">
        <v>4</v>
      </c>
      <c r="B6" s="38" t="s">
        <v>61</v>
      </c>
      <c r="C6" s="6">
        <v>697075.02</v>
      </c>
      <c r="E6" s="3"/>
      <c r="F6" s="24"/>
      <c r="G6" s="25"/>
    </row>
    <row r="7" spans="1:8" s="29" customFormat="1" ht="18">
      <c r="A7" s="26"/>
      <c r="B7" s="2" t="s">
        <v>5</v>
      </c>
      <c r="C7" s="7">
        <v>212388.37</v>
      </c>
      <c r="D7" s="27"/>
      <c r="E7" s="3"/>
      <c r="F7" s="24"/>
      <c r="G7" s="28"/>
      <c r="H7" s="2"/>
    </row>
    <row r="8" spans="1:9" s="29" customFormat="1" ht="18">
      <c r="A8" s="26">
        <v>4</v>
      </c>
      <c r="B8" s="2" t="s">
        <v>45</v>
      </c>
      <c r="C8" s="7">
        <v>152265.29</v>
      </c>
      <c r="D8" s="3"/>
      <c r="E8" s="3"/>
      <c r="F8" s="24"/>
      <c r="G8" s="28"/>
      <c r="H8" s="2"/>
      <c r="I8" s="2"/>
    </row>
    <row r="9" spans="1:9" s="29" customFormat="1" ht="18">
      <c r="A9" s="23">
        <v>4</v>
      </c>
      <c r="B9" s="2" t="s">
        <v>53</v>
      </c>
      <c r="C9" s="7">
        <v>157815.68</v>
      </c>
      <c r="D9" s="3"/>
      <c r="E9" s="3"/>
      <c r="F9" s="24"/>
      <c r="G9" s="28"/>
      <c r="H9" s="2"/>
      <c r="I9" s="2"/>
    </row>
    <row r="10" spans="1:9" s="29" customFormat="1" ht="18">
      <c r="A10" s="30">
        <v>4</v>
      </c>
      <c r="B10" s="2" t="s">
        <v>52</v>
      </c>
      <c r="C10" s="7">
        <v>147644.62</v>
      </c>
      <c r="D10" s="8"/>
      <c r="E10" s="3"/>
      <c r="F10" s="24"/>
      <c r="G10" s="28"/>
      <c r="H10" s="2"/>
      <c r="I10" s="2"/>
    </row>
    <row r="11" spans="1:7" ht="18">
      <c r="A11" s="26"/>
      <c r="B11" s="2" t="s">
        <v>124</v>
      </c>
      <c r="C11" s="7">
        <v>97725.92</v>
      </c>
      <c r="E11" s="3"/>
      <c r="F11" s="24"/>
      <c r="G11" s="28"/>
    </row>
    <row r="12" spans="1:7" ht="18">
      <c r="A12" s="26"/>
      <c r="B12" s="2" t="s">
        <v>66</v>
      </c>
      <c r="C12" s="7">
        <v>45000</v>
      </c>
      <c r="E12" s="3"/>
      <c r="F12" s="24"/>
      <c r="G12" s="25"/>
    </row>
    <row r="13" spans="1:7" ht="18">
      <c r="A13" s="26"/>
      <c r="B13" s="2" t="s">
        <v>65</v>
      </c>
      <c r="C13" s="7">
        <v>19051.82</v>
      </c>
      <c r="E13" s="3"/>
      <c r="F13" s="24"/>
      <c r="G13" s="25"/>
    </row>
    <row r="14" spans="1:7" ht="18">
      <c r="A14" s="26"/>
      <c r="B14" s="2" t="s">
        <v>144</v>
      </c>
      <c r="C14" s="7">
        <v>15000</v>
      </c>
      <c r="E14" s="3"/>
      <c r="F14" s="24"/>
      <c r="G14" s="28"/>
    </row>
    <row r="15" spans="1:7" ht="18">
      <c r="A15" s="26"/>
      <c r="B15" s="2" t="s">
        <v>67</v>
      </c>
      <c r="C15" s="7">
        <v>9717.05</v>
      </c>
      <c r="E15" s="3"/>
      <c r="F15" s="24"/>
      <c r="G15" s="25"/>
    </row>
    <row r="16" spans="1:7" ht="18">
      <c r="A16" s="26">
        <v>4</v>
      </c>
      <c r="B16" s="2" t="s">
        <v>6</v>
      </c>
      <c r="C16" s="7">
        <v>2809.02</v>
      </c>
      <c r="E16" s="3"/>
      <c r="F16" s="24"/>
      <c r="G16" s="25"/>
    </row>
    <row r="17" spans="1:7" ht="15" customHeight="1">
      <c r="A17" s="26"/>
      <c r="C17" s="7"/>
      <c r="E17" s="3"/>
      <c r="F17" s="24"/>
      <c r="G17" s="25"/>
    </row>
    <row r="18" spans="2:10" s="29" customFormat="1" ht="15" customHeight="1">
      <c r="B18" s="5" t="s">
        <v>4</v>
      </c>
      <c r="C18" s="8">
        <f>SUM(C6:C16)</f>
        <v>1556492.79</v>
      </c>
      <c r="D18" s="27"/>
      <c r="E18" s="27"/>
      <c r="F18" s="1"/>
      <c r="G18" s="25"/>
      <c r="H18" s="2"/>
      <c r="I18" s="2"/>
      <c r="J18" s="2"/>
    </row>
    <row r="19" spans="2:10" s="29" customFormat="1" ht="15" customHeight="1">
      <c r="B19" s="5"/>
      <c r="C19" s="8"/>
      <c r="D19" s="27"/>
      <c r="E19" s="27"/>
      <c r="F19" s="1"/>
      <c r="G19" s="25"/>
      <c r="H19" s="2"/>
      <c r="I19" s="2"/>
      <c r="J19" s="2"/>
    </row>
    <row r="20" spans="2:10" s="29" customFormat="1" ht="15" customHeight="1">
      <c r="B20" s="41" t="s">
        <v>83</v>
      </c>
      <c r="C20" s="41"/>
      <c r="D20" s="27"/>
      <c r="E20" s="27"/>
      <c r="F20" s="1"/>
      <c r="G20" s="25"/>
      <c r="H20" s="2"/>
      <c r="I20" s="2"/>
      <c r="J20" s="2"/>
    </row>
    <row r="21" spans="1:256" s="29" customFormat="1" ht="15" customHeight="1">
      <c r="A21" s="5"/>
      <c r="B21" s="8"/>
      <c r="C21" s="5"/>
      <c r="D21" s="8"/>
      <c r="E21" s="5"/>
      <c r="F21" s="8"/>
      <c r="G21" s="5"/>
      <c r="H21" s="8"/>
      <c r="I21" s="5"/>
      <c r="J21" s="8"/>
      <c r="K21" s="5"/>
      <c r="L21" s="8"/>
      <c r="M21" s="5"/>
      <c r="N21" s="8"/>
      <c r="O21" s="5"/>
      <c r="P21" s="8"/>
      <c r="Q21" s="5"/>
      <c r="R21" s="8"/>
      <c r="S21" s="5"/>
      <c r="T21" s="8"/>
      <c r="U21" s="5"/>
      <c r="V21" s="8"/>
      <c r="W21" s="5"/>
      <c r="X21" s="8"/>
      <c r="Y21" s="5"/>
      <c r="Z21" s="8"/>
      <c r="AA21" s="5"/>
      <c r="AB21" s="8"/>
      <c r="AC21" s="5"/>
      <c r="AD21" s="8"/>
      <c r="AE21" s="5"/>
      <c r="AF21" s="8"/>
      <c r="AG21" s="5"/>
      <c r="AH21" s="8"/>
      <c r="AI21" s="5"/>
      <c r="AJ21" s="8"/>
      <c r="AK21" s="5"/>
      <c r="AL21" s="8"/>
      <c r="AM21" s="5"/>
      <c r="AN21" s="8"/>
      <c r="AO21" s="5"/>
      <c r="AP21" s="8"/>
      <c r="AQ21" s="5"/>
      <c r="AR21" s="8"/>
      <c r="AS21" s="5"/>
      <c r="AT21" s="8"/>
      <c r="AU21" s="5"/>
      <c r="AV21" s="8"/>
      <c r="AW21" s="5"/>
      <c r="AX21" s="8"/>
      <c r="AY21" s="5"/>
      <c r="AZ21" s="8"/>
      <c r="BA21" s="5"/>
      <c r="BB21" s="8"/>
      <c r="BC21" s="5"/>
      <c r="BD21" s="8"/>
      <c r="BE21" s="5"/>
      <c r="BF21" s="8"/>
      <c r="BG21" s="5"/>
      <c r="BH21" s="8"/>
      <c r="BI21" s="5"/>
      <c r="BJ21" s="8"/>
      <c r="BK21" s="5"/>
      <c r="BL21" s="8"/>
      <c r="BM21" s="5"/>
      <c r="BN21" s="8"/>
      <c r="BO21" s="5"/>
      <c r="BP21" s="8"/>
      <c r="BQ21" s="5"/>
      <c r="BR21" s="8"/>
      <c r="BS21" s="5"/>
      <c r="BT21" s="8"/>
      <c r="BU21" s="5"/>
      <c r="BV21" s="8"/>
      <c r="BW21" s="5"/>
      <c r="BX21" s="8"/>
      <c r="BY21" s="5"/>
      <c r="BZ21" s="8"/>
      <c r="CA21" s="5"/>
      <c r="CB21" s="8"/>
      <c r="CC21" s="5"/>
      <c r="CD21" s="8"/>
      <c r="CE21" s="5"/>
      <c r="CF21" s="8"/>
      <c r="CG21" s="5"/>
      <c r="CH21" s="8"/>
      <c r="CI21" s="5"/>
      <c r="CJ21" s="8"/>
      <c r="CK21" s="5"/>
      <c r="CL21" s="8"/>
      <c r="CM21" s="5"/>
      <c r="CN21" s="8"/>
      <c r="CO21" s="5"/>
      <c r="CP21" s="8"/>
      <c r="CQ21" s="5"/>
      <c r="CR21" s="8"/>
      <c r="CS21" s="5"/>
      <c r="CT21" s="8"/>
      <c r="CU21" s="5"/>
      <c r="CV21" s="8"/>
      <c r="CW21" s="5"/>
      <c r="CX21" s="8"/>
      <c r="CY21" s="5"/>
      <c r="CZ21" s="8"/>
      <c r="DA21" s="5"/>
      <c r="DB21" s="8"/>
      <c r="DC21" s="5"/>
      <c r="DD21" s="8"/>
      <c r="DE21" s="5"/>
      <c r="DF21" s="8"/>
      <c r="DG21" s="5"/>
      <c r="DH21" s="8"/>
      <c r="DI21" s="5"/>
      <c r="DJ21" s="8"/>
      <c r="DK21" s="5"/>
      <c r="DL21" s="8"/>
      <c r="DM21" s="5"/>
      <c r="DN21" s="8"/>
      <c r="DO21" s="5"/>
      <c r="DP21" s="8"/>
      <c r="DQ21" s="5"/>
      <c r="DR21" s="8"/>
      <c r="DS21" s="5"/>
      <c r="DT21" s="8"/>
      <c r="DU21" s="5"/>
      <c r="DV21" s="8"/>
      <c r="DW21" s="5"/>
      <c r="DX21" s="8"/>
      <c r="DY21" s="5"/>
      <c r="DZ21" s="8"/>
      <c r="EA21" s="5"/>
      <c r="EB21" s="8"/>
      <c r="EC21" s="5"/>
      <c r="ED21" s="8"/>
      <c r="EE21" s="5"/>
      <c r="EF21" s="8"/>
      <c r="EG21" s="5"/>
      <c r="EH21" s="8"/>
      <c r="EI21" s="5"/>
      <c r="EJ21" s="8"/>
      <c r="EK21" s="5"/>
      <c r="EL21" s="8"/>
      <c r="EM21" s="5"/>
      <c r="EN21" s="8"/>
      <c r="EO21" s="5"/>
      <c r="EP21" s="8"/>
      <c r="EQ21" s="5"/>
      <c r="ER21" s="8"/>
      <c r="ES21" s="5"/>
      <c r="ET21" s="8"/>
      <c r="EU21" s="5"/>
      <c r="EV21" s="8"/>
      <c r="EW21" s="5"/>
      <c r="EX21" s="8"/>
      <c r="EY21" s="5"/>
      <c r="EZ21" s="8"/>
      <c r="FA21" s="5"/>
      <c r="FB21" s="8"/>
      <c r="FC21" s="5"/>
      <c r="FD21" s="8"/>
      <c r="FE21" s="5"/>
      <c r="FF21" s="8"/>
      <c r="FG21" s="5"/>
      <c r="FH21" s="8"/>
      <c r="FI21" s="5"/>
      <c r="FJ21" s="8"/>
      <c r="FK21" s="5"/>
      <c r="FL21" s="8"/>
      <c r="FM21" s="5"/>
      <c r="FN21" s="8"/>
      <c r="FO21" s="5"/>
      <c r="FP21" s="8"/>
      <c r="FQ21" s="5"/>
      <c r="FR21" s="8"/>
      <c r="FS21" s="5"/>
      <c r="FT21" s="8"/>
      <c r="FU21" s="5"/>
      <c r="FV21" s="8"/>
      <c r="FW21" s="5"/>
      <c r="FX21" s="8"/>
      <c r="FY21" s="5"/>
      <c r="FZ21" s="8"/>
      <c r="GA21" s="5"/>
      <c r="GB21" s="8"/>
      <c r="GC21" s="5"/>
      <c r="GD21" s="8"/>
      <c r="GE21" s="5"/>
      <c r="GF21" s="8"/>
      <c r="GG21" s="5"/>
      <c r="GH21" s="8"/>
      <c r="GI21" s="5"/>
      <c r="GJ21" s="8"/>
      <c r="GK21" s="5"/>
      <c r="GL21" s="8"/>
      <c r="GM21" s="5"/>
      <c r="GN21" s="8"/>
      <c r="GO21" s="5"/>
      <c r="GP21" s="8"/>
      <c r="GQ21" s="5"/>
      <c r="GR21" s="8"/>
      <c r="GS21" s="5"/>
      <c r="GT21" s="8"/>
      <c r="GU21" s="5"/>
      <c r="GV21" s="8"/>
      <c r="GW21" s="5"/>
      <c r="GX21" s="8"/>
      <c r="GY21" s="5"/>
      <c r="GZ21" s="8"/>
      <c r="HA21" s="5"/>
      <c r="HB21" s="8"/>
      <c r="HC21" s="5"/>
      <c r="HD21" s="8"/>
      <c r="HE21" s="5"/>
      <c r="HF21" s="8"/>
      <c r="HG21" s="5"/>
      <c r="HH21" s="8"/>
      <c r="HI21" s="5"/>
      <c r="HJ21" s="8"/>
      <c r="HK21" s="5"/>
      <c r="HL21" s="8"/>
      <c r="HM21" s="5"/>
      <c r="HN21" s="8"/>
      <c r="HO21" s="5"/>
      <c r="HP21" s="8"/>
      <c r="HQ21" s="5"/>
      <c r="HR21" s="8"/>
      <c r="HS21" s="5"/>
      <c r="HT21" s="8"/>
      <c r="HU21" s="5"/>
      <c r="HV21" s="8"/>
      <c r="HW21" s="5"/>
      <c r="HX21" s="8"/>
      <c r="HY21" s="5"/>
      <c r="HZ21" s="8"/>
      <c r="IA21" s="5"/>
      <c r="IB21" s="8"/>
      <c r="IC21" s="5"/>
      <c r="ID21" s="8"/>
      <c r="IE21" s="5"/>
      <c r="IF21" s="8"/>
      <c r="IG21" s="5"/>
      <c r="IH21" s="8"/>
      <c r="II21" s="5"/>
      <c r="IJ21" s="8"/>
      <c r="IK21" s="5"/>
      <c r="IL21" s="8"/>
      <c r="IM21" s="5"/>
      <c r="IN21" s="8"/>
      <c r="IO21" s="5"/>
      <c r="IP21" s="8"/>
      <c r="IQ21" s="5"/>
      <c r="IR21" s="8"/>
      <c r="IS21" s="5"/>
      <c r="IT21" s="8"/>
      <c r="IU21" s="5"/>
      <c r="IV21" s="8"/>
    </row>
    <row r="22" spans="2:10" s="29" customFormat="1" ht="17.25">
      <c r="B22" s="2" t="s">
        <v>117</v>
      </c>
      <c r="C22" s="7">
        <v>435147.4</v>
      </c>
      <c r="D22" s="27"/>
      <c r="E22" s="27"/>
      <c r="F22" s="1"/>
      <c r="G22" s="25"/>
      <c r="H22" s="2"/>
      <c r="I22" s="2"/>
      <c r="J22" s="2"/>
    </row>
    <row r="23" spans="2:10" s="29" customFormat="1" ht="17.25">
      <c r="B23" s="2" t="s">
        <v>118</v>
      </c>
      <c r="C23" s="7">
        <v>111968.65</v>
      </c>
      <c r="D23" s="27"/>
      <c r="E23" s="27"/>
      <c r="F23" s="1"/>
      <c r="G23" s="25"/>
      <c r="H23" s="2"/>
      <c r="I23" s="2"/>
      <c r="J23" s="2"/>
    </row>
    <row r="24" spans="2:10" s="29" customFormat="1" ht="17.25">
      <c r="B24" s="2" t="s">
        <v>119</v>
      </c>
      <c r="C24" s="7">
        <v>69227.29</v>
      </c>
      <c r="D24" s="27"/>
      <c r="E24" s="27"/>
      <c r="F24" s="1"/>
      <c r="G24" s="25"/>
      <c r="H24" s="2"/>
      <c r="I24" s="2"/>
      <c r="J24" s="2"/>
    </row>
    <row r="25" spans="2:10" s="29" customFormat="1" ht="17.25">
      <c r="B25" s="2" t="s">
        <v>68</v>
      </c>
      <c r="C25" s="7">
        <v>44938.77</v>
      </c>
      <c r="D25" s="27"/>
      <c r="E25" s="27"/>
      <c r="F25" s="1"/>
      <c r="G25" s="25"/>
      <c r="H25" s="2"/>
      <c r="I25" s="2"/>
      <c r="J25" s="2"/>
    </row>
    <row r="26" spans="2:10" s="29" customFormat="1" ht="17.25">
      <c r="B26" s="2" t="s">
        <v>116</v>
      </c>
      <c r="C26" s="7">
        <v>43480.65</v>
      </c>
      <c r="D26" s="27"/>
      <c r="E26" s="27"/>
      <c r="F26" s="1"/>
      <c r="G26" s="25"/>
      <c r="H26" s="2"/>
      <c r="I26" s="2"/>
      <c r="J26" s="2"/>
    </row>
    <row r="27" spans="2:10" s="29" customFormat="1" ht="17.25">
      <c r="B27" s="2" t="s">
        <v>145</v>
      </c>
      <c r="C27" s="7">
        <v>42461.27</v>
      </c>
      <c r="D27" s="27"/>
      <c r="E27" s="27"/>
      <c r="F27" s="1"/>
      <c r="G27" s="25"/>
      <c r="H27" s="2"/>
      <c r="I27" s="2"/>
      <c r="J27" s="2"/>
    </row>
    <row r="28" spans="2:10" s="29" customFormat="1" ht="17.25">
      <c r="B28" s="2" t="s">
        <v>125</v>
      </c>
      <c r="C28" s="7">
        <v>41259.3</v>
      </c>
      <c r="D28" s="27"/>
      <c r="E28" s="27"/>
      <c r="F28" s="1"/>
      <c r="G28" s="25"/>
      <c r="H28" s="2"/>
      <c r="I28" s="2"/>
      <c r="J28" s="2"/>
    </row>
    <row r="29" spans="2:10" s="29" customFormat="1" ht="17.25">
      <c r="B29" s="2" t="s">
        <v>146</v>
      </c>
      <c r="C29" s="7">
        <v>35663.56</v>
      </c>
      <c r="D29" s="27"/>
      <c r="E29" s="27"/>
      <c r="F29" s="1"/>
      <c r="G29" s="25"/>
      <c r="H29" s="2"/>
      <c r="I29" s="2"/>
      <c r="J29" s="2"/>
    </row>
    <row r="30" spans="2:10" s="29" customFormat="1" ht="17.25">
      <c r="B30" s="2" t="s">
        <v>126</v>
      </c>
      <c r="C30" s="7">
        <v>29986.33</v>
      </c>
      <c r="D30" s="27"/>
      <c r="E30" s="27"/>
      <c r="F30" s="1"/>
      <c r="G30" s="25"/>
      <c r="H30" s="2"/>
      <c r="I30" s="2"/>
      <c r="J30" s="2"/>
    </row>
    <row r="31" spans="2:10" s="29" customFormat="1" ht="17.25">
      <c r="B31" s="2" t="s">
        <v>84</v>
      </c>
      <c r="C31" s="7">
        <v>29260.68</v>
      </c>
      <c r="D31" s="27"/>
      <c r="E31" s="27"/>
      <c r="F31" s="1"/>
      <c r="G31" s="25"/>
      <c r="H31" s="2"/>
      <c r="I31" s="2"/>
      <c r="J31" s="2"/>
    </row>
    <row r="32" spans="2:10" s="29" customFormat="1" ht="17.25">
      <c r="B32" s="2" t="s">
        <v>69</v>
      </c>
      <c r="C32" s="7">
        <v>16389.45</v>
      </c>
      <c r="D32" s="27"/>
      <c r="E32" s="27"/>
      <c r="F32" s="1"/>
      <c r="G32" s="25"/>
      <c r="H32" s="2"/>
      <c r="I32" s="2"/>
      <c r="J32" s="2"/>
    </row>
    <row r="33" spans="2:10" s="29" customFormat="1" ht="17.25">
      <c r="B33" s="2" t="s">
        <v>85</v>
      </c>
      <c r="C33" s="7">
        <v>15709.7</v>
      </c>
      <c r="D33" s="27"/>
      <c r="E33" s="27"/>
      <c r="F33" s="1"/>
      <c r="G33" s="25"/>
      <c r="H33" s="2"/>
      <c r="I33" s="2"/>
      <c r="J33" s="2"/>
    </row>
    <row r="34" spans="2:10" s="29" customFormat="1" ht="17.25">
      <c r="B34" s="2" t="s">
        <v>70</v>
      </c>
      <c r="C34" s="7">
        <v>7699.3</v>
      </c>
      <c r="D34" s="27"/>
      <c r="E34" s="27"/>
      <c r="F34" s="1"/>
      <c r="G34" s="25"/>
      <c r="H34" s="2"/>
      <c r="I34" s="2"/>
      <c r="J34" s="2"/>
    </row>
    <row r="35" spans="2:10" s="29" customFormat="1" ht="17.25">
      <c r="B35" s="2" t="s">
        <v>147</v>
      </c>
      <c r="C35" s="7">
        <v>5976.65</v>
      </c>
      <c r="D35" s="27"/>
      <c r="E35" s="27"/>
      <c r="F35" s="1"/>
      <c r="G35" s="25"/>
      <c r="H35" s="2"/>
      <c r="I35" s="2"/>
      <c r="J35" s="2"/>
    </row>
    <row r="36" spans="2:10" s="29" customFormat="1" ht="15" customHeight="1">
      <c r="B36" s="2"/>
      <c r="C36" s="7"/>
      <c r="D36" s="27"/>
      <c r="E36" s="27"/>
      <c r="F36" s="1"/>
      <c r="G36" s="25"/>
      <c r="H36" s="2"/>
      <c r="I36" s="2"/>
      <c r="J36" s="2"/>
    </row>
    <row r="37" spans="2:10" s="29" customFormat="1" ht="15" customHeight="1">
      <c r="B37" s="2" t="s">
        <v>86</v>
      </c>
      <c r="C37" s="7">
        <f>SUM(C22:C35)</f>
        <v>929169.0000000001</v>
      </c>
      <c r="D37" s="27"/>
      <c r="E37" s="27"/>
      <c r="F37" s="1"/>
      <c r="G37" s="25"/>
      <c r="H37" s="2"/>
      <c r="I37" s="2"/>
      <c r="J37" s="2"/>
    </row>
    <row r="38" spans="2:10" s="29" customFormat="1" ht="17.25" customHeight="1">
      <c r="B38" s="40"/>
      <c r="C38" s="40"/>
      <c r="D38" s="31"/>
      <c r="E38" s="31"/>
      <c r="F38" s="32"/>
      <c r="H38" s="2"/>
      <c r="I38" s="2"/>
      <c r="J38" s="2"/>
    </row>
    <row r="39" spans="2:7" ht="17.25">
      <c r="B39" s="41" t="s">
        <v>20</v>
      </c>
      <c r="C39" s="41"/>
      <c r="D39" s="10"/>
      <c r="E39" s="10"/>
      <c r="G39" s="28"/>
    </row>
    <row r="40" spans="3:7" ht="17.25">
      <c r="C40" s="9"/>
      <c r="E40" s="10"/>
      <c r="G40" s="33"/>
    </row>
    <row r="41" spans="2:7" ht="17.25">
      <c r="B41" s="2" t="s">
        <v>87</v>
      </c>
      <c r="C41" s="9">
        <v>58046.68</v>
      </c>
      <c r="E41" s="10"/>
      <c r="G41" s="33"/>
    </row>
    <row r="42" spans="2:7" ht="17.25">
      <c r="B42" s="2" t="s">
        <v>88</v>
      </c>
      <c r="C42" s="7">
        <v>52747.91</v>
      </c>
      <c r="E42" s="10"/>
      <c r="G42" s="33"/>
    </row>
    <row r="43" spans="2:7" ht="17.25">
      <c r="B43" s="2" t="s">
        <v>89</v>
      </c>
      <c r="C43" s="7">
        <v>49903.27</v>
      </c>
      <c r="E43" s="10"/>
      <c r="G43" s="33"/>
    </row>
    <row r="44" spans="2:7" ht="17.25">
      <c r="B44" s="2" t="s">
        <v>91</v>
      </c>
      <c r="C44" s="7">
        <v>45485.6</v>
      </c>
      <c r="E44" s="10"/>
      <c r="G44" s="33"/>
    </row>
    <row r="45" spans="2:7" ht="17.25">
      <c r="B45" s="2" t="s">
        <v>90</v>
      </c>
      <c r="C45" s="7">
        <v>40179.08</v>
      </c>
      <c r="E45" s="10"/>
      <c r="G45" s="33"/>
    </row>
    <row r="46" spans="2:7" ht="17.25">
      <c r="B46" s="2" t="s">
        <v>92</v>
      </c>
      <c r="C46" s="7">
        <v>37954.4</v>
      </c>
      <c r="E46" s="10"/>
      <c r="G46" s="34"/>
    </row>
    <row r="47" spans="2:7" ht="17.25">
      <c r="B47" s="2" t="s">
        <v>93</v>
      </c>
      <c r="C47" s="7">
        <v>36005.24</v>
      </c>
      <c r="E47" s="10"/>
      <c r="G47" s="34"/>
    </row>
    <row r="48" spans="2:5" ht="17.25">
      <c r="B48" s="2" t="s">
        <v>127</v>
      </c>
      <c r="C48" s="7">
        <v>33316.42</v>
      </c>
      <c r="E48" s="10"/>
    </row>
    <row r="49" spans="2:5" ht="17.25">
      <c r="B49" s="2" t="s">
        <v>94</v>
      </c>
      <c r="C49" s="7">
        <v>31571.6</v>
      </c>
      <c r="E49" s="10"/>
    </row>
    <row r="50" spans="2:5" ht="17.25">
      <c r="B50" s="2" t="s">
        <v>95</v>
      </c>
      <c r="C50" s="7">
        <v>28628.38</v>
      </c>
      <c r="E50" s="10"/>
    </row>
    <row r="51" spans="3:7" ht="17.25">
      <c r="C51" s="7"/>
      <c r="E51" s="10"/>
      <c r="G51" s="9"/>
    </row>
    <row r="52" spans="2:7" ht="17.25">
      <c r="B52" s="5" t="s">
        <v>86</v>
      </c>
      <c r="C52" s="8">
        <f>SUM(C41:C50)</f>
        <v>413838.57999999996</v>
      </c>
      <c r="E52" s="10"/>
      <c r="G52" s="9"/>
    </row>
    <row r="53" spans="2:7" ht="17.25">
      <c r="B53" s="11"/>
      <c r="C53" s="8"/>
      <c r="E53" s="10"/>
      <c r="G53" s="9"/>
    </row>
    <row r="54" spans="2:5" ht="17.25">
      <c r="B54" s="41" t="s">
        <v>63</v>
      </c>
      <c r="C54" s="41"/>
      <c r="D54" s="10"/>
      <c r="E54" s="10"/>
    </row>
    <row r="55" spans="3:5" ht="17.25">
      <c r="C55" s="9"/>
      <c r="D55" s="10"/>
      <c r="E55" s="10"/>
    </row>
    <row r="56" spans="2:5" ht="17.25">
      <c r="B56" s="2" t="s">
        <v>96</v>
      </c>
      <c r="C56" s="7">
        <v>23779.89</v>
      </c>
      <c r="D56" s="10"/>
      <c r="E56" s="10"/>
    </row>
    <row r="57" spans="2:5" ht="17.25">
      <c r="B57" s="2" t="s">
        <v>97</v>
      </c>
      <c r="C57" s="7">
        <v>17678.42</v>
      </c>
      <c r="D57" s="10"/>
      <c r="E57" s="10"/>
    </row>
    <row r="58" spans="2:5" ht="17.25">
      <c r="B58" s="2" t="s">
        <v>98</v>
      </c>
      <c r="C58" s="7">
        <v>17491.73</v>
      </c>
      <c r="D58" s="10"/>
      <c r="E58" s="10"/>
    </row>
    <row r="59" spans="2:5" ht="17.25">
      <c r="B59" s="2" t="s">
        <v>99</v>
      </c>
      <c r="C59" s="7">
        <v>17006.71</v>
      </c>
      <c r="D59" s="10"/>
      <c r="E59" s="10"/>
    </row>
    <row r="60" spans="2:5" ht="17.25">
      <c r="B60" s="2" t="s">
        <v>100</v>
      </c>
      <c r="C60" s="7">
        <v>16077.2</v>
      </c>
      <c r="D60" s="10"/>
      <c r="E60" s="10"/>
    </row>
    <row r="61" spans="2:5" ht="17.25">
      <c r="B61" s="2" t="s">
        <v>128</v>
      </c>
      <c r="C61" s="7">
        <v>14379.62</v>
      </c>
      <c r="D61" s="10"/>
      <c r="E61" s="10"/>
    </row>
    <row r="62" spans="2:5" ht="17.25">
      <c r="B62" s="2" t="s">
        <v>101</v>
      </c>
      <c r="C62" s="7">
        <v>13322.1</v>
      </c>
      <c r="D62" s="10"/>
      <c r="E62" s="10"/>
    </row>
    <row r="63" spans="2:5" ht="17.25">
      <c r="B63" s="2" t="s">
        <v>102</v>
      </c>
      <c r="C63" s="7">
        <v>12884.55</v>
      </c>
      <c r="D63" s="10"/>
      <c r="E63" s="10"/>
    </row>
    <row r="64" spans="2:5" ht="17.25">
      <c r="B64" s="2" t="s">
        <v>129</v>
      </c>
      <c r="C64" s="7">
        <v>9717.05</v>
      </c>
      <c r="D64" s="10"/>
      <c r="E64" s="10"/>
    </row>
    <row r="65" spans="2:5" ht="17.25">
      <c r="B65" s="2" t="s">
        <v>103</v>
      </c>
      <c r="C65" s="7">
        <v>9385.14</v>
      </c>
      <c r="D65" s="10"/>
      <c r="E65" s="10"/>
    </row>
    <row r="66" spans="2:5" ht="17.25">
      <c r="B66" s="2" t="s">
        <v>104</v>
      </c>
      <c r="C66" s="7">
        <v>8549.56</v>
      </c>
      <c r="D66" s="10"/>
      <c r="E66" s="10"/>
    </row>
    <row r="67" spans="2:5" ht="17.25">
      <c r="B67" s="2" t="s">
        <v>130</v>
      </c>
      <c r="C67" s="7">
        <v>8371.75</v>
      </c>
      <c r="D67" s="10"/>
      <c r="E67" s="10"/>
    </row>
    <row r="68" spans="2:5" ht="17.25">
      <c r="B68" s="2" t="s">
        <v>105</v>
      </c>
      <c r="C68" s="7">
        <v>6915.73</v>
      </c>
      <c r="D68" s="10"/>
      <c r="E68" s="10"/>
    </row>
    <row r="69" spans="2:5" ht="17.25">
      <c r="B69" s="2" t="s">
        <v>106</v>
      </c>
      <c r="C69" s="7">
        <v>6694.2</v>
      </c>
      <c r="D69" s="10"/>
      <c r="E69" s="10"/>
    </row>
    <row r="70" spans="2:5" ht="17.25">
      <c r="B70" s="2" t="s">
        <v>107</v>
      </c>
      <c r="C70" s="7">
        <v>4190.23</v>
      </c>
      <c r="D70" s="10"/>
      <c r="E70" s="10"/>
    </row>
    <row r="71" spans="2:5" ht="17.25">
      <c r="B71" s="2" t="s">
        <v>108</v>
      </c>
      <c r="C71" s="7">
        <v>3679.92</v>
      </c>
      <c r="D71" s="10"/>
      <c r="E71" s="10"/>
    </row>
    <row r="72" spans="2:5" ht="17.25">
      <c r="B72" s="2" t="s">
        <v>109</v>
      </c>
      <c r="C72" s="7">
        <v>3452.13</v>
      </c>
      <c r="D72" s="10"/>
      <c r="E72" s="10"/>
    </row>
    <row r="73" spans="2:5" ht="17.25">
      <c r="B73" s="2" t="s">
        <v>110</v>
      </c>
      <c r="C73" s="7">
        <v>3381.95</v>
      </c>
      <c r="D73" s="10"/>
      <c r="E73" s="10"/>
    </row>
    <row r="74" spans="2:5" ht="17.25">
      <c r="B74" s="2" t="s">
        <v>111</v>
      </c>
      <c r="C74" s="7">
        <v>3014.35</v>
      </c>
      <c r="D74" s="10"/>
      <c r="E74" s="10"/>
    </row>
    <row r="75" spans="2:5" ht="17.25">
      <c r="B75" s="2" t="s">
        <v>131</v>
      </c>
      <c r="C75" s="7">
        <v>2980.77</v>
      </c>
      <c r="D75" s="10"/>
      <c r="E75" s="10"/>
    </row>
    <row r="76" spans="2:5" ht="17.25">
      <c r="B76" s="2" t="s">
        <v>112</v>
      </c>
      <c r="C76" s="7">
        <v>2762.07</v>
      </c>
      <c r="D76" s="10"/>
      <c r="E76" s="10"/>
    </row>
    <row r="77" spans="2:5" ht="17.25">
      <c r="B77" s="2" t="s">
        <v>113</v>
      </c>
      <c r="C77" s="7">
        <v>2601.5</v>
      </c>
      <c r="D77" s="10"/>
      <c r="E77" s="10"/>
    </row>
    <row r="78" spans="2:5" ht="17.25">
      <c r="B78" s="2" t="s">
        <v>114</v>
      </c>
      <c r="C78" s="7">
        <v>2009.57</v>
      </c>
      <c r="D78" s="10"/>
      <c r="E78" s="10"/>
    </row>
    <row r="79" spans="2:5" ht="17.25">
      <c r="B79" s="2" t="s">
        <v>115</v>
      </c>
      <c r="C79" s="7">
        <v>2009.57</v>
      </c>
      <c r="D79" s="10"/>
      <c r="E79" s="10"/>
    </row>
    <row r="80" spans="2:5" ht="17.25">
      <c r="B80" s="2" t="s">
        <v>132</v>
      </c>
      <c r="C80" s="7">
        <v>1149.5</v>
      </c>
      <c r="D80" s="10"/>
      <c r="E80" s="10"/>
    </row>
    <row r="81" spans="3:5" ht="17.25">
      <c r="C81" s="9"/>
      <c r="D81" s="10"/>
      <c r="E81" s="10"/>
    </row>
    <row r="82" spans="2:5" ht="17.25">
      <c r="B82" s="2" t="s">
        <v>86</v>
      </c>
      <c r="C82" s="8">
        <f>SUM(C56:C80)</f>
        <v>213485.21000000005</v>
      </c>
      <c r="D82" s="10"/>
      <c r="E82" s="10"/>
    </row>
    <row r="83" spans="1:5" ht="18" thickBot="1">
      <c r="A83" s="30"/>
      <c r="B83" s="12"/>
      <c r="C83" s="8"/>
      <c r="D83" s="35"/>
      <c r="E83" s="35"/>
    </row>
    <row r="84" spans="1:9" ht="18" thickBot="1">
      <c r="A84" s="30"/>
      <c r="B84" s="13" t="s">
        <v>64</v>
      </c>
      <c r="C84" s="14">
        <f>C37+C52+C82</f>
        <v>1556492.79</v>
      </c>
      <c r="D84" s="35"/>
      <c r="E84" s="35"/>
      <c r="H84" s="29"/>
      <c r="I84" s="29"/>
    </row>
    <row r="85" spans="1:5" ht="18" hidden="1">
      <c r="A85" s="30">
        <v>4</v>
      </c>
      <c r="B85" s="2" t="s">
        <v>46</v>
      </c>
      <c r="C85" s="3"/>
      <c r="D85" s="35"/>
      <c r="E85" s="35"/>
    </row>
    <row r="86" spans="1:5" ht="18" hidden="1">
      <c r="A86" s="23">
        <v>4</v>
      </c>
      <c r="B86" s="2" t="s">
        <v>47</v>
      </c>
      <c r="C86" s="3"/>
      <c r="D86" s="35"/>
      <c r="E86" s="35"/>
    </row>
    <row r="87" spans="1:5" ht="18" hidden="1">
      <c r="A87" s="26">
        <v>4</v>
      </c>
      <c r="B87" s="2" t="s">
        <v>48</v>
      </c>
      <c r="C87" s="3"/>
      <c r="D87" s="35"/>
      <c r="E87" s="35"/>
    </row>
    <row r="88" spans="1:5" ht="18">
      <c r="A88" s="26"/>
      <c r="B88" s="44" t="s">
        <v>51</v>
      </c>
      <c r="C88" s="44"/>
      <c r="D88" s="35"/>
      <c r="E88" s="35"/>
    </row>
    <row r="89" spans="1:5" ht="9.75" customHeight="1">
      <c r="A89" s="26"/>
      <c r="C89" s="3"/>
      <c r="D89" s="35"/>
      <c r="E89" s="35"/>
    </row>
    <row r="90" spans="2:5" ht="17.25">
      <c r="B90" s="41" t="s">
        <v>50</v>
      </c>
      <c r="C90" s="41"/>
      <c r="D90" s="36"/>
      <c r="E90" s="36"/>
    </row>
    <row r="91" spans="2:5" ht="17.25">
      <c r="B91" s="15"/>
      <c r="C91" s="15"/>
      <c r="D91" s="36"/>
      <c r="E91" s="36"/>
    </row>
    <row r="92" spans="2:7" ht="16.5" customHeight="1">
      <c r="B92" s="2" t="s">
        <v>33</v>
      </c>
      <c r="C92" s="9">
        <v>477342.11</v>
      </c>
      <c r="D92" s="15"/>
      <c r="E92" s="25"/>
      <c r="G92" s="37"/>
    </row>
    <row r="93" spans="2:7" ht="16.5" customHeight="1">
      <c r="B93" s="2" t="s">
        <v>34</v>
      </c>
      <c r="C93" s="9">
        <v>433079</v>
      </c>
      <c r="D93" s="15"/>
      <c r="E93" s="25"/>
      <c r="F93" s="25"/>
      <c r="G93" s="37"/>
    </row>
    <row r="94" spans="2:7" ht="16.5" customHeight="1">
      <c r="B94" s="2" t="s">
        <v>32</v>
      </c>
      <c r="C94" s="9">
        <v>178914.35</v>
      </c>
      <c r="D94" s="25"/>
      <c r="E94" s="25"/>
      <c r="F94" s="25"/>
      <c r="G94" s="37"/>
    </row>
    <row r="95" spans="2:7" ht="16.5" customHeight="1">
      <c r="B95" s="2" t="s">
        <v>26</v>
      </c>
      <c r="C95" s="9">
        <v>123370.62</v>
      </c>
      <c r="D95" s="25"/>
      <c r="E95" s="25"/>
      <c r="F95" s="25"/>
      <c r="G95" s="37"/>
    </row>
    <row r="96" spans="2:7" ht="16.5" customHeight="1">
      <c r="B96" s="2" t="s">
        <v>35</v>
      </c>
      <c r="C96" s="9">
        <v>112453.25</v>
      </c>
      <c r="D96" s="25"/>
      <c r="E96" s="25"/>
      <c r="F96" s="25"/>
      <c r="G96" s="37"/>
    </row>
    <row r="97" spans="2:7" ht="16.5" customHeight="1">
      <c r="B97" s="2" t="s">
        <v>133</v>
      </c>
      <c r="C97" s="9">
        <v>72839.68000000001</v>
      </c>
      <c r="D97" s="25"/>
      <c r="E97" s="25"/>
      <c r="F97" s="25"/>
      <c r="G97" s="37"/>
    </row>
    <row r="98" spans="2:7" ht="16.5" customHeight="1">
      <c r="B98" s="2" t="s">
        <v>13</v>
      </c>
      <c r="C98" s="9">
        <v>67635.27</v>
      </c>
      <c r="D98" s="25"/>
      <c r="E98" s="25"/>
      <c r="F98" s="25"/>
      <c r="G98" s="37"/>
    </row>
    <row r="99" spans="2:7" ht="16.5" customHeight="1">
      <c r="B99" s="2" t="s">
        <v>27</v>
      </c>
      <c r="C99" s="9">
        <v>45737.16</v>
      </c>
      <c r="D99" s="25"/>
      <c r="E99" s="25"/>
      <c r="F99" s="25"/>
      <c r="G99" s="37"/>
    </row>
    <row r="100" spans="2:7" ht="16.5" customHeight="1">
      <c r="B100" s="2" t="s">
        <v>25</v>
      </c>
      <c r="C100" s="9">
        <v>31123.45</v>
      </c>
      <c r="D100" s="25"/>
      <c r="E100" s="25"/>
      <c r="F100" s="25"/>
      <c r="G100" s="37"/>
    </row>
    <row r="101" spans="2:7" ht="16.5" customHeight="1">
      <c r="B101" s="2" t="s">
        <v>31</v>
      </c>
      <c r="C101" s="9">
        <v>8463.96</v>
      </c>
      <c r="D101" s="25"/>
      <c r="E101" s="25"/>
      <c r="F101" s="25"/>
      <c r="G101" s="37"/>
    </row>
    <row r="102" spans="2:7" ht="16.5" customHeight="1">
      <c r="B102" s="2" t="s">
        <v>12</v>
      </c>
      <c r="C102" s="9">
        <v>5533.9400000000005</v>
      </c>
      <c r="D102" s="25"/>
      <c r="E102" s="25"/>
      <c r="F102" s="25"/>
      <c r="G102" s="37"/>
    </row>
    <row r="103" spans="3:7" ht="16.5" customHeight="1">
      <c r="C103" s="9"/>
      <c r="D103" s="25"/>
      <c r="E103" s="25"/>
      <c r="F103" s="25"/>
      <c r="G103" s="37"/>
    </row>
    <row r="104" spans="2:7" ht="16.5" customHeight="1">
      <c r="B104" s="5" t="s">
        <v>4</v>
      </c>
      <c r="C104" s="16">
        <f>SUM(C92:C102)</f>
        <v>1556492.7899999998</v>
      </c>
      <c r="D104" s="36"/>
      <c r="E104" s="36"/>
      <c r="G104" s="37"/>
    </row>
    <row r="105" spans="2:5" ht="17.25">
      <c r="B105" s="5"/>
      <c r="C105" s="8"/>
      <c r="D105" s="36"/>
      <c r="E105" s="36"/>
    </row>
    <row r="106" spans="2:5" ht="17.25">
      <c r="B106" s="39" t="s">
        <v>33</v>
      </c>
      <c r="C106" s="39"/>
      <c r="D106" s="36"/>
      <c r="E106" s="36"/>
    </row>
    <row r="107" spans="2:5" ht="17.25">
      <c r="B107" s="5"/>
      <c r="C107" s="8"/>
      <c r="D107" s="36"/>
      <c r="E107" s="36"/>
    </row>
    <row r="108" spans="2:5" ht="16.5" customHeight="1">
      <c r="B108" s="2" t="s">
        <v>10</v>
      </c>
      <c r="C108" s="9">
        <v>273531.17</v>
      </c>
      <c r="D108" s="36"/>
      <c r="E108" s="36"/>
    </row>
    <row r="109" spans="2:5" ht="16.5" customHeight="1">
      <c r="B109" s="2" t="s">
        <v>11</v>
      </c>
      <c r="C109" s="9">
        <v>170852.42</v>
      </c>
      <c r="D109" s="36"/>
      <c r="E109" s="36"/>
    </row>
    <row r="110" spans="2:5" ht="16.5" customHeight="1">
      <c r="B110" s="2" t="s">
        <v>1</v>
      </c>
      <c r="C110" s="9">
        <v>26329.83</v>
      </c>
      <c r="D110" s="36"/>
      <c r="E110" s="36"/>
    </row>
    <row r="111" spans="2:5" ht="16.5" customHeight="1">
      <c r="B111" s="2" t="s">
        <v>0</v>
      </c>
      <c r="C111" s="9">
        <v>6628.69</v>
      </c>
      <c r="D111" s="36"/>
      <c r="E111" s="36"/>
    </row>
    <row r="112" spans="3:5" ht="16.5" customHeight="1">
      <c r="C112" s="9"/>
      <c r="D112" s="36"/>
      <c r="E112" s="36"/>
    </row>
    <row r="113" spans="2:5" ht="16.5" customHeight="1">
      <c r="B113" s="18" t="s">
        <v>4</v>
      </c>
      <c r="C113" s="8">
        <f>SUM(C108:C111)</f>
        <v>477342.11</v>
      </c>
      <c r="D113" s="36"/>
      <c r="E113" s="36"/>
    </row>
    <row r="114" spans="2:5" ht="17.25">
      <c r="B114" s="18"/>
      <c r="C114" s="8"/>
      <c r="D114" s="36"/>
      <c r="E114" s="36"/>
    </row>
    <row r="115" spans="2:5" ht="17.25">
      <c r="B115" s="39" t="s">
        <v>28</v>
      </c>
      <c r="C115" s="39"/>
      <c r="D115" s="36"/>
      <c r="E115" s="36"/>
    </row>
    <row r="116" spans="3:5" ht="17.25">
      <c r="C116" s="3"/>
      <c r="D116" s="36"/>
      <c r="E116" s="36"/>
    </row>
    <row r="117" spans="2:5" ht="16.5" customHeight="1">
      <c r="B117" s="2" t="s">
        <v>7</v>
      </c>
      <c r="C117" s="3">
        <v>152303.61</v>
      </c>
      <c r="D117" s="36"/>
      <c r="E117" s="36"/>
    </row>
    <row r="118" spans="2:3" ht="16.5" customHeight="1">
      <c r="B118" s="2" t="s">
        <v>9</v>
      </c>
      <c r="C118" s="3">
        <v>107706.28</v>
      </c>
    </row>
    <row r="119" spans="2:5" ht="16.5" customHeight="1">
      <c r="B119" s="2" t="s">
        <v>2</v>
      </c>
      <c r="C119" s="3">
        <v>85423.47</v>
      </c>
      <c r="D119" s="36"/>
      <c r="E119" s="36"/>
    </row>
    <row r="120" spans="2:5" ht="16.5" customHeight="1">
      <c r="B120" s="2" t="s">
        <v>22</v>
      </c>
      <c r="C120" s="3">
        <v>28065.95</v>
      </c>
      <c r="D120" s="36"/>
      <c r="E120" s="36"/>
    </row>
    <row r="121" spans="2:5" ht="16.5" customHeight="1">
      <c r="B121" s="2" t="s">
        <v>23</v>
      </c>
      <c r="C121" s="3">
        <v>19550.68</v>
      </c>
      <c r="D121" s="36"/>
      <c r="E121" s="36"/>
    </row>
    <row r="122" spans="2:5" ht="16.5" customHeight="1">
      <c r="B122" s="2" t="s">
        <v>21</v>
      </c>
      <c r="C122" s="3">
        <v>12021.81</v>
      </c>
      <c r="D122" s="36"/>
      <c r="E122" s="36"/>
    </row>
    <row r="123" spans="2:5" ht="16.5" customHeight="1">
      <c r="B123" s="2" t="s">
        <v>8</v>
      </c>
      <c r="C123" s="3">
        <v>11209.13</v>
      </c>
      <c r="D123" s="36"/>
      <c r="E123" s="36"/>
    </row>
    <row r="124" spans="2:5" ht="16.5" customHeight="1">
      <c r="B124" s="2" t="s">
        <v>3</v>
      </c>
      <c r="C124" s="3">
        <v>10167.29</v>
      </c>
      <c r="D124" s="36"/>
      <c r="E124" s="36"/>
    </row>
    <row r="125" spans="2:5" ht="16.5" customHeight="1">
      <c r="B125" s="2" t="s">
        <v>36</v>
      </c>
      <c r="C125" s="3">
        <v>6630.78</v>
      </c>
      <c r="D125" s="36"/>
      <c r="E125" s="36"/>
    </row>
    <row r="126" spans="3:5" ht="16.5" customHeight="1">
      <c r="C126" s="3"/>
      <c r="D126" s="36"/>
      <c r="E126" s="36"/>
    </row>
    <row r="127" spans="2:5" ht="16.5" customHeight="1">
      <c r="B127" s="5" t="s">
        <v>4</v>
      </c>
      <c r="C127" s="16">
        <f>SUM(C117:C125)</f>
        <v>433079</v>
      </c>
      <c r="D127" s="36"/>
      <c r="E127" s="36"/>
    </row>
    <row r="128" spans="2:5" ht="16.5" customHeight="1">
      <c r="B128" s="5"/>
      <c r="C128" s="16"/>
      <c r="D128" s="36"/>
      <c r="E128" s="36"/>
    </row>
    <row r="129" spans="2:5" ht="16.5" customHeight="1">
      <c r="B129" s="17" t="s">
        <v>32</v>
      </c>
      <c r="C129" s="17"/>
      <c r="D129" s="36"/>
      <c r="E129" s="36"/>
    </row>
    <row r="130" spans="2:5" ht="16.5" customHeight="1">
      <c r="B130" s="19"/>
      <c r="C130" s="20"/>
      <c r="D130" s="36"/>
      <c r="E130" s="36"/>
    </row>
    <row r="131" spans="2:5" ht="16.5" customHeight="1">
      <c r="B131" s="19" t="s">
        <v>14</v>
      </c>
      <c r="C131" s="3">
        <v>66528.95</v>
      </c>
      <c r="D131" s="36"/>
      <c r="E131" s="36"/>
    </row>
    <row r="132" spans="2:5" ht="16.5" customHeight="1">
      <c r="B132" s="19" t="s">
        <v>15</v>
      </c>
      <c r="C132" s="3">
        <v>53057.66</v>
      </c>
      <c r="D132" s="36"/>
      <c r="E132" s="36"/>
    </row>
    <row r="133" spans="2:5" ht="16.5" customHeight="1">
      <c r="B133" s="19" t="s">
        <v>55</v>
      </c>
      <c r="C133" s="3">
        <v>18676.06</v>
      </c>
      <c r="D133" s="36"/>
      <c r="E133" s="36"/>
    </row>
    <row r="134" spans="2:5" ht="16.5" customHeight="1">
      <c r="B134" s="19" t="s">
        <v>56</v>
      </c>
      <c r="C134" s="3">
        <v>13557.69</v>
      </c>
      <c r="D134" s="36"/>
      <c r="E134" s="36"/>
    </row>
    <row r="135" spans="2:5" ht="16.5" customHeight="1">
      <c r="B135" s="19" t="s">
        <v>134</v>
      </c>
      <c r="C135" s="3">
        <v>12100</v>
      </c>
      <c r="D135" s="36"/>
      <c r="E135" s="36"/>
    </row>
    <row r="136" spans="2:5" ht="16.5" customHeight="1">
      <c r="B136" s="19" t="s">
        <v>58</v>
      </c>
      <c r="C136" s="3">
        <v>6218.49</v>
      </c>
      <c r="D136" s="36"/>
      <c r="E136" s="36"/>
    </row>
    <row r="137" spans="2:5" ht="16.5" customHeight="1">
      <c r="B137" s="19" t="s">
        <v>57</v>
      </c>
      <c r="C137" s="3">
        <v>5530.95</v>
      </c>
      <c r="D137" s="36"/>
      <c r="E137" s="36"/>
    </row>
    <row r="138" spans="2:5" ht="16.5" customHeight="1">
      <c r="B138" s="19" t="s">
        <v>80</v>
      </c>
      <c r="C138" s="3">
        <v>1694</v>
      </c>
      <c r="D138" s="36"/>
      <c r="E138" s="36"/>
    </row>
    <row r="139" spans="2:5" ht="16.5" customHeight="1">
      <c r="B139" s="19" t="s">
        <v>135</v>
      </c>
      <c r="C139" s="3">
        <v>1066.55</v>
      </c>
      <c r="D139" s="36"/>
      <c r="E139" s="36"/>
    </row>
    <row r="140" spans="2:5" ht="16.5" customHeight="1">
      <c r="B140" s="19" t="s">
        <v>136</v>
      </c>
      <c r="C140" s="3">
        <v>484</v>
      </c>
      <c r="D140" s="36"/>
      <c r="E140" s="36"/>
    </row>
    <row r="141" spans="2:5" ht="16.5" customHeight="1">
      <c r="B141" s="19"/>
      <c r="C141" s="3"/>
      <c r="D141" s="36"/>
      <c r="E141" s="36"/>
    </row>
    <row r="142" spans="2:5" ht="16.5" customHeight="1">
      <c r="B142" s="5" t="s">
        <v>4</v>
      </c>
      <c r="C142" s="16">
        <f>SUM(C131:C140)</f>
        <v>178914.35</v>
      </c>
      <c r="D142" s="36"/>
      <c r="E142" s="36"/>
    </row>
    <row r="143" spans="2:5" ht="16.5" customHeight="1">
      <c r="B143" s="19"/>
      <c r="C143" s="20"/>
      <c r="D143" s="36"/>
      <c r="E143" s="36"/>
    </row>
    <row r="144" spans="2:5" ht="16.5" customHeight="1">
      <c r="B144" s="39" t="s">
        <v>26</v>
      </c>
      <c r="C144" s="39"/>
      <c r="D144" s="36"/>
      <c r="E144" s="36"/>
    </row>
    <row r="145" spans="2:5" ht="16.5" customHeight="1">
      <c r="B145" s="19"/>
      <c r="C145" s="20"/>
      <c r="D145" s="36"/>
      <c r="E145" s="36"/>
    </row>
    <row r="146" spans="2:5" ht="16.5" customHeight="1">
      <c r="B146" s="19" t="s">
        <v>123</v>
      </c>
      <c r="C146" s="20">
        <v>115825.34</v>
      </c>
      <c r="D146" s="36"/>
      <c r="E146" s="36"/>
    </row>
    <row r="147" spans="2:5" ht="16.5" customHeight="1">
      <c r="B147" s="19" t="s">
        <v>122</v>
      </c>
      <c r="C147" s="20">
        <v>7545.28</v>
      </c>
      <c r="D147" s="36"/>
      <c r="E147" s="36"/>
    </row>
    <row r="148" spans="2:5" ht="16.5" customHeight="1">
      <c r="B148" s="19"/>
      <c r="C148" s="20"/>
      <c r="D148" s="36"/>
      <c r="E148" s="36"/>
    </row>
    <row r="149" spans="2:5" ht="16.5" customHeight="1">
      <c r="B149" s="5" t="s">
        <v>4</v>
      </c>
      <c r="C149" s="16">
        <f>SUM(C146:C147)</f>
        <v>123370.62</v>
      </c>
      <c r="D149" s="36"/>
      <c r="E149" s="36"/>
    </row>
    <row r="150" spans="2:5" ht="16.5" customHeight="1">
      <c r="B150" s="19"/>
      <c r="C150" s="20"/>
      <c r="D150" s="36"/>
      <c r="E150" s="36"/>
    </row>
    <row r="151" spans="2:5" ht="16.5" customHeight="1">
      <c r="B151" s="39" t="s">
        <v>29</v>
      </c>
      <c r="C151" s="39"/>
      <c r="D151" s="36"/>
      <c r="E151" s="36"/>
    </row>
    <row r="152" spans="2:5" ht="16.5" customHeight="1">
      <c r="B152" s="19"/>
      <c r="C152" s="20"/>
      <c r="D152" s="36"/>
      <c r="E152" s="36"/>
    </row>
    <row r="153" spans="2:5" ht="16.5" customHeight="1">
      <c r="B153" s="19" t="s">
        <v>39</v>
      </c>
      <c r="C153" s="20">
        <v>6780.39</v>
      </c>
      <c r="D153" s="36"/>
      <c r="E153" s="36"/>
    </row>
    <row r="154" spans="2:5" ht="16.5" customHeight="1">
      <c r="B154" s="19" t="s">
        <v>38</v>
      </c>
      <c r="C154" s="20">
        <v>6561.7</v>
      </c>
      <c r="D154" s="36"/>
      <c r="E154" s="36"/>
    </row>
    <row r="155" spans="2:5" ht="16.5" customHeight="1">
      <c r="B155" s="19" t="s">
        <v>16</v>
      </c>
      <c r="C155" s="20">
        <v>6485.8</v>
      </c>
      <c r="D155" s="36"/>
      <c r="E155" s="36"/>
    </row>
    <row r="156" spans="2:5" ht="16.5" customHeight="1">
      <c r="B156" s="19" t="s">
        <v>137</v>
      </c>
      <c r="C156" s="20">
        <v>5316.23</v>
      </c>
      <c r="D156" s="36"/>
      <c r="E156" s="36"/>
    </row>
    <row r="157" spans="2:5" ht="16.5" customHeight="1">
      <c r="B157" s="19" t="s">
        <v>40</v>
      </c>
      <c r="C157" s="20">
        <v>5268.33</v>
      </c>
      <c r="D157" s="36"/>
      <c r="E157" s="36"/>
    </row>
    <row r="158" spans="2:5" ht="16.5" customHeight="1">
      <c r="B158" s="19" t="s">
        <v>138</v>
      </c>
      <c r="C158" s="20">
        <v>3751.34</v>
      </c>
      <c r="D158" s="36"/>
      <c r="E158" s="36"/>
    </row>
    <row r="159" spans="2:5" ht="16.5" customHeight="1">
      <c r="B159" s="19" t="s">
        <v>62</v>
      </c>
      <c r="C159" s="20">
        <v>3724.73</v>
      </c>
      <c r="D159" s="36"/>
      <c r="E159" s="36"/>
    </row>
    <row r="160" spans="2:5" ht="16.5" customHeight="1">
      <c r="B160" s="19" t="s">
        <v>24</v>
      </c>
      <c r="C160" s="20">
        <v>3540.64</v>
      </c>
      <c r="D160" s="36"/>
      <c r="E160" s="36"/>
    </row>
    <row r="161" spans="2:5" ht="16.5" customHeight="1">
      <c r="B161" s="19" t="s">
        <v>19</v>
      </c>
      <c r="C161" s="20">
        <v>3448.07</v>
      </c>
      <c r="D161" s="36"/>
      <c r="E161" s="36"/>
    </row>
    <row r="162" spans="2:5" ht="16.5" customHeight="1">
      <c r="B162" s="19" t="s">
        <v>72</v>
      </c>
      <c r="C162" s="20">
        <v>3384.37</v>
      </c>
      <c r="D162" s="36"/>
      <c r="E162" s="36"/>
    </row>
    <row r="163" spans="2:5" ht="16.5" customHeight="1">
      <c r="B163" s="19" t="s">
        <v>139</v>
      </c>
      <c r="C163" s="20">
        <v>7144.73</v>
      </c>
      <c r="D163" s="36"/>
      <c r="E163" s="36"/>
    </row>
    <row r="164" spans="2:5" ht="16.5" customHeight="1">
      <c r="B164" s="19" t="s">
        <v>41</v>
      </c>
      <c r="C164" s="20">
        <v>2523.13</v>
      </c>
      <c r="D164" s="36"/>
      <c r="E164" s="36"/>
    </row>
    <row r="165" spans="2:5" ht="16.5" customHeight="1">
      <c r="B165" s="19" t="s">
        <v>18</v>
      </c>
      <c r="C165" s="20">
        <v>2476.63</v>
      </c>
      <c r="D165" s="36"/>
      <c r="E165" s="36"/>
    </row>
    <row r="166" spans="2:5" ht="16.5" customHeight="1">
      <c r="B166" s="19" t="s">
        <v>42</v>
      </c>
      <c r="C166" s="20">
        <v>2115.42</v>
      </c>
      <c r="D166" s="36"/>
      <c r="E166" s="36"/>
    </row>
    <row r="167" spans="2:5" ht="16.5" customHeight="1">
      <c r="B167" s="19" t="s">
        <v>17</v>
      </c>
      <c r="C167" s="20">
        <v>1663.34</v>
      </c>
      <c r="D167" s="36"/>
      <c r="E167" s="36"/>
    </row>
    <row r="168" spans="2:5" ht="16.5" customHeight="1">
      <c r="B168" s="19" t="s">
        <v>71</v>
      </c>
      <c r="C168" s="20">
        <v>1500.77</v>
      </c>
      <c r="D168" s="36"/>
      <c r="E168" s="36"/>
    </row>
    <row r="169" spans="2:5" ht="16.5" customHeight="1">
      <c r="B169" s="19" t="s">
        <v>73</v>
      </c>
      <c r="C169" s="20">
        <v>1167.65</v>
      </c>
      <c r="D169" s="36"/>
      <c r="E169" s="36"/>
    </row>
    <row r="170" spans="2:5" ht="16.5" customHeight="1">
      <c r="B170" s="19" t="s">
        <v>43</v>
      </c>
      <c r="C170" s="20">
        <v>782</v>
      </c>
      <c r="D170" s="36"/>
      <c r="E170" s="36"/>
    </row>
    <row r="171" spans="2:5" ht="16.5" customHeight="1">
      <c r="B171" s="21"/>
      <c r="C171" s="20"/>
      <c r="D171" s="36"/>
      <c r="E171" s="36"/>
    </row>
    <row r="172" spans="2:5" ht="16.5" customHeight="1">
      <c r="B172" s="5" t="s">
        <v>4</v>
      </c>
      <c r="C172" s="16">
        <f>SUM(C153:C171)</f>
        <v>67635.26999999999</v>
      </c>
      <c r="D172" s="36"/>
      <c r="E172" s="36"/>
    </row>
    <row r="173" spans="4:5" ht="16.5" customHeight="1">
      <c r="D173" s="36"/>
      <c r="E173" s="36"/>
    </row>
    <row r="174" spans="2:5" ht="16.5" customHeight="1">
      <c r="B174" s="39" t="s">
        <v>30</v>
      </c>
      <c r="C174" s="39"/>
      <c r="D174" s="36"/>
      <c r="E174" s="36"/>
    </row>
    <row r="175" spans="2:5" ht="16.5" customHeight="1">
      <c r="B175" s="5"/>
      <c r="C175" s="8"/>
      <c r="D175" s="36"/>
      <c r="E175" s="36"/>
    </row>
    <row r="176" spans="2:5" ht="16.5" customHeight="1">
      <c r="B176" s="2" t="s">
        <v>37</v>
      </c>
      <c r="C176" s="3">
        <v>112453.25</v>
      </c>
      <c r="D176" s="36"/>
      <c r="E176" s="36"/>
    </row>
    <row r="177" spans="2:5" ht="16.5" customHeight="1">
      <c r="B177" s="19"/>
      <c r="C177" s="20"/>
      <c r="D177" s="36"/>
      <c r="E177" s="36"/>
    </row>
    <row r="178" spans="2:5" ht="16.5" customHeight="1">
      <c r="B178" s="5" t="s">
        <v>4</v>
      </c>
      <c r="C178" s="8">
        <f>SUM(C176:C176)</f>
        <v>112453.25</v>
      </c>
      <c r="D178" s="36"/>
      <c r="E178" s="36"/>
    </row>
    <row r="179" spans="2:5" ht="16.5" customHeight="1">
      <c r="B179" s="5"/>
      <c r="C179" s="8"/>
      <c r="D179" s="36"/>
      <c r="E179" s="36"/>
    </row>
    <row r="180" spans="2:5" ht="16.5" customHeight="1">
      <c r="B180" s="39" t="s">
        <v>27</v>
      </c>
      <c r="C180" s="39"/>
      <c r="D180" s="36"/>
      <c r="E180" s="36"/>
    </row>
    <row r="181" spans="2:5" ht="16.5" customHeight="1">
      <c r="B181" s="5"/>
      <c r="C181" s="8"/>
      <c r="D181" s="36"/>
      <c r="E181" s="36"/>
    </row>
    <row r="182" spans="2:5" ht="16.5" customHeight="1">
      <c r="B182" s="2" t="s">
        <v>27</v>
      </c>
      <c r="C182" s="3">
        <v>45737.16</v>
      </c>
      <c r="D182" s="36"/>
      <c r="E182" s="36"/>
    </row>
    <row r="183" spans="3:5" ht="16.5" customHeight="1">
      <c r="C183" s="3"/>
      <c r="D183" s="36"/>
      <c r="E183" s="36"/>
    </row>
    <row r="184" spans="2:5" ht="16.5" customHeight="1">
      <c r="B184" s="5" t="s">
        <v>4</v>
      </c>
      <c r="C184" s="8">
        <f>SUM(C182)</f>
        <v>45737.16</v>
      </c>
      <c r="D184" s="36"/>
      <c r="E184" s="36"/>
    </row>
    <row r="185" spans="2:5" ht="16.5" customHeight="1">
      <c r="B185" s="5"/>
      <c r="C185" s="8"/>
      <c r="D185" s="36"/>
      <c r="E185" s="36"/>
    </row>
    <row r="186" spans="2:5" ht="16.5" customHeight="1">
      <c r="B186" s="39" t="s">
        <v>25</v>
      </c>
      <c r="C186" s="39"/>
      <c r="D186" s="36"/>
      <c r="E186" s="36"/>
    </row>
    <row r="187" spans="4:5" ht="16.5" customHeight="1">
      <c r="D187" s="36"/>
      <c r="E187" s="36"/>
    </row>
    <row r="188" spans="4:5" ht="16.5" customHeight="1">
      <c r="D188" s="36"/>
      <c r="E188" s="36"/>
    </row>
    <row r="189" spans="2:5" ht="16.5" customHeight="1">
      <c r="B189" s="2" t="s">
        <v>59</v>
      </c>
      <c r="C189" s="3">
        <v>24734.95</v>
      </c>
      <c r="D189" s="36"/>
      <c r="E189" s="36"/>
    </row>
    <row r="190" spans="2:5" ht="16.5" customHeight="1">
      <c r="B190" s="2" t="s">
        <v>60</v>
      </c>
      <c r="C190" s="3">
        <v>6388.5</v>
      </c>
      <c r="D190" s="36"/>
      <c r="E190" s="36"/>
    </row>
    <row r="191" spans="3:5" ht="16.5" customHeight="1">
      <c r="C191" s="3"/>
      <c r="D191" s="36"/>
      <c r="E191" s="36"/>
    </row>
    <row r="192" spans="2:5" ht="16.5" customHeight="1">
      <c r="B192" s="5" t="s">
        <v>4</v>
      </c>
      <c r="C192" s="8">
        <f>SUM(C189:C190)</f>
        <v>31123.45</v>
      </c>
      <c r="D192" s="36"/>
      <c r="E192" s="36"/>
    </row>
    <row r="193" spans="3:5" ht="16.5" customHeight="1">
      <c r="C193" s="3"/>
      <c r="D193" s="36"/>
      <c r="E193" s="36"/>
    </row>
    <row r="194" spans="2:5" ht="16.5" customHeight="1">
      <c r="B194" s="39" t="s">
        <v>44</v>
      </c>
      <c r="C194" s="39"/>
      <c r="D194" s="36"/>
      <c r="E194" s="36"/>
    </row>
    <row r="195" spans="2:5" ht="16.5" customHeight="1">
      <c r="B195" s="22"/>
      <c r="C195" s="22"/>
      <c r="D195" s="36"/>
      <c r="E195" s="36"/>
    </row>
    <row r="196" spans="2:5" ht="16.5" customHeight="1">
      <c r="B196" s="19" t="s">
        <v>79</v>
      </c>
      <c r="C196" s="20">
        <v>1996.5</v>
      </c>
      <c r="D196" s="36"/>
      <c r="E196" s="36"/>
    </row>
    <row r="197" spans="2:5" ht="16.5" customHeight="1">
      <c r="B197" s="2" t="s">
        <v>140</v>
      </c>
      <c r="C197" s="3">
        <v>1560.9</v>
      </c>
      <c r="D197" s="36"/>
      <c r="E197" s="36"/>
    </row>
    <row r="198" spans="2:5" ht="16.5" customHeight="1">
      <c r="B198" s="2" t="s">
        <v>120</v>
      </c>
      <c r="C198" s="3">
        <v>1210</v>
      </c>
      <c r="D198" s="36"/>
      <c r="E198" s="36"/>
    </row>
    <row r="199" spans="2:5" ht="16.5" customHeight="1">
      <c r="B199" s="2" t="s">
        <v>49</v>
      </c>
      <c r="C199" s="3">
        <v>1149.5</v>
      </c>
      <c r="D199" s="36"/>
      <c r="E199" s="36"/>
    </row>
    <row r="200" spans="2:5" ht="16.5" customHeight="1">
      <c r="B200" s="2" t="s">
        <v>121</v>
      </c>
      <c r="C200" s="3">
        <v>786.5</v>
      </c>
      <c r="D200" s="36"/>
      <c r="E200" s="36"/>
    </row>
    <row r="201" spans="2:5" ht="16.5" customHeight="1">
      <c r="B201" s="2" t="s">
        <v>81</v>
      </c>
      <c r="C201" s="3">
        <v>499.13</v>
      </c>
      <c r="D201" s="36"/>
      <c r="E201" s="36"/>
    </row>
    <row r="202" spans="2:5" ht="16.5" customHeight="1">
      <c r="B202" s="2" t="s">
        <v>82</v>
      </c>
      <c r="C202" s="3">
        <v>499.13</v>
      </c>
      <c r="D202" s="36"/>
      <c r="E202" s="36"/>
    </row>
    <row r="203" spans="2:5" ht="16.5" customHeight="1">
      <c r="B203" s="19" t="s">
        <v>75</v>
      </c>
      <c r="C203" s="20">
        <v>302.5</v>
      </c>
      <c r="D203" s="36"/>
      <c r="E203" s="36"/>
    </row>
    <row r="204" spans="2:5" ht="16.5" customHeight="1">
      <c r="B204" s="21" t="s">
        <v>74</v>
      </c>
      <c r="C204" s="20">
        <v>302.5</v>
      </c>
      <c r="D204" s="36"/>
      <c r="E204" s="36"/>
    </row>
    <row r="205" spans="2:5" ht="16.5" customHeight="1">
      <c r="B205" s="19" t="s">
        <v>76</v>
      </c>
      <c r="C205" s="20">
        <v>157.3</v>
      </c>
      <c r="D205" s="36"/>
      <c r="E205" s="36"/>
    </row>
    <row r="206" spans="2:5" ht="16.5" customHeight="1">
      <c r="B206" s="19"/>
      <c r="C206" s="20"/>
      <c r="D206" s="36"/>
      <c r="E206" s="36"/>
    </row>
    <row r="207" spans="2:5" ht="16.5" customHeight="1">
      <c r="B207" s="5" t="s">
        <v>4</v>
      </c>
      <c r="C207" s="8">
        <f>SUM(C196:C205)</f>
        <v>8463.96</v>
      </c>
      <c r="D207" s="36"/>
      <c r="E207" s="36"/>
    </row>
    <row r="208" spans="4:5" ht="16.5" customHeight="1">
      <c r="D208" s="36"/>
      <c r="E208" s="36"/>
    </row>
    <row r="209" spans="2:5" ht="16.5" customHeight="1">
      <c r="B209" s="39" t="s">
        <v>133</v>
      </c>
      <c r="C209" s="39"/>
      <c r="D209" s="36"/>
      <c r="E209" s="36"/>
    </row>
    <row r="210" spans="4:5" ht="16.5" customHeight="1">
      <c r="D210" s="36"/>
      <c r="E210" s="36"/>
    </row>
    <row r="211" spans="2:5" ht="16.5" customHeight="1">
      <c r="B211" s="2" t="s">
        <v>141</v>
      </c>
      <c r="C211" s="3">
        <v>35387.66</v>
      </c>
      <c r="D211" s="36"/>
      <c r="E211" s="36"/>
    </row>
    <row r="212" spans="2:5" ht="16.5" customHeight="1">
      <c r="B212" s="2" t="s">
        <v>142</v>
      </c>
      <c r="C212" s="3">
        <v>31063.52</v>
      </c>
      <c r="D212" s="35"/>
      <c r="E212" s="36"/>
    </row>
    <row r="213" spans="2:5" ht="16.5" customHeight="1">
      <c r="B213" s="2" t="s">
        <v>78</v>
      </c>
      <c r="C213" s="3">
        <v>6388.5</v>
      </c>
      <c r="D213" s="35"/>
      <c r="E213" s="35"/>
    </row>
    <row r="214" spans="4:5" ht="16.5" customHeight="1">
      <c r="D214" s="35"/>
      <c r="E214" s="35"/>
    </row>
    <row r="215" spans="2:5" ht="17.25">
      <c r="B215" s="5" t="s">
        <v>4</v>
      </c>
      <c r="C215" s="8">
        <f>SUM(C211:C213)</f>
        <v>72839.68000000001</v>
      </c>
      <c r="D215" s="35"/>
      <c r="E215" s="35"/>
    </row>
    <row r="216" spans="4:5" ht="17.25">
      <c r="D216" s="35"/>
      <c r="E216" s="36"/>
    </row>
    <row r="217" spans="2:5" ht="17.25">
      <c r="B217" s="39" t="s">
        <v>12</v>
      </c>
      <c r="C217" s="39"/>
      <c r="D217" s="35"/>
      <c r="E217" s="36"/>
    </row>
    <row r="218" spans="3:5" ht="17.25">
      <c r="C218" s="3"/>
      <c r="D218" s="35"/>
      <c r="E218" s="36"/>
    </row>
    <row r="219" spans="2:5" ht="17.25">
      <c r="B219" s="2" t="s">
        <v>77</v>
      </c>
      <c r="C219" s="3">
        <v>3366.73</v>
      </c>
      <c r="D219" s="35"/>
      <c r="E219" s="36"/>
    </row>
    <row r="220" spans="2:5" ht="17.25">
      <c r="B220" s="2" t="s">
        <v>143</v>
      </c>
      <c r="C220" s="3">
        <v>2167.21</v>
      </c>
      <c r="D220" s="35"/>
      <c r="E220" s="36"/>
    </row>
    <row r="221" spans="3:5" ht="17.25">
      <c r="C221" s="3"/>
      <c r="D221" s="35"/>
      <c r="E221" s="36"/>
    </row>
    <row r="222" spans="2:5" ht="16.5" customHeight="1">
      <c r="B222" s="5" t="s">
        <v>4</v>
      </c>
      <c r="C222" s="8">
        <f>SUM(C219:C220)</f>
        <v>5533.9400000000005</v>
      </c>
      <c r="D222" s="35"/>
      <c r="E222" s="36"/>
    </row>
  </sheetData>
  <sheetProtection/>
  <mergeCells count="19">
    <mergeCell ref="B2:C2"/>
    <mergeCell ref="B90:C90"/>
    <mergeCell ref="B106:C106"/>
    <mergeCell ref="B115:C115"/>
    <mergeCell ref="B1:C1"/>
    <mergeCell ref="B3:C3"/>
    <mergeCell ref="B39:C39"/>
    <mergeCell ref="B20:C20"/>
    <mergeCell ref="B88:C88"/>
    <mergeCell ref="B217:C217"/>
    <mergeCell ref="B174:C174"/>
    <mergeCell ref="B151:C151"/>
    <mergeCell ref="B144:C144"/>
    <mergeCell ref="B38:C38"/>
    <mergeCell ref="B209:C209"/>
    <mergeCell ref="B54:C54"/>
    <mergeCell ref="B194:C194"/>
    <mergeCell ref="B186:C186"/>
    <mergeCell ref="B180:C180"/>
  </mergeCells>
  <printOptions/>
  <pageMargins left="1.062992125984252" right="0.7086614173228347" top="2.0032552083333335" bottom="0.7480314960629921" header="0.31496062992125984" footer="0.31496062992125984"/>
  <pageSetup horizontalDpi="600" verticalDpi="600" orientation="portrait" paperSize="9" scale="85" r:id="rId2"/>
  <headerFooter alignWithMargins="0"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x036273</dc:creator>
  <cp:keywords/>
  <dc:description/>
  <cp:lastModifiedBy>N000916</cp:lastModifiedBy>
  <cp:lastPrinted>2021-04-08T10:31:40Z</cp:lastPrinted>
  <dcterms:created xsi:type="dcterms:W3CDTF">2017-02-17T12:51:41Z</dcterms:created>
  <dcterms:modified xsi:type="dcterms:W3CDTF">2021-05-13T21:13:50Z</dcterms:modified>
  <cp:category/>
  <cp:version/>
  <cp:contentType/>
  <cp:contentStatus/>
</cp:coreProperties>
</file>